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РЕЕСТР КОНТРАКТОВ-2010" sheetId="1" r:id="rId1"/>
  </sheets>
  <definedNames>
    <definedName name="_xlnm._FilterDatabase" localSheetId="0" hidden="1">'РЕЕСТР КОНТРАКТОВ-2010'!$A$5:$AH$72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8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Размещено среди субъектов малого предпринимательства</t>
        </r>
      </text>
    </comment>
    <comment ref="A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Размещено у субъектов малого предпринимательства
</t>
        </r>
      </text>
    </comment>
    <comment ref="A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Размещено у субъектов малого предпринимательства
</t>
        </r>
      </text>
    </comment>
    <comment ref="A10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Размещено среди субъектов малого предпринимательства
</t>
        </r>
      </text>
    </comment>
    <comment ref="A10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Среди субъектов малого предпринимательства</t>
        </r>
      </text>
    </comment>
    <comment ref="A10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Среди субъектов малого предпринимательства</t>
        </r>
      </text>
    </comment>
    <comment ref="A10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Среди субъектов малого предпринимательства</t>
        </r>
      </text>
    </comment>
  </commentList>
</comments>
</file>

<file path=xl/sharedStrings.xml><?xml version="1.0" encoding="utf-8"?>
<sst xmlns="http://schemas.openxmlformats.org/spreadsheetml/2006/main" count="2115" uniqueCount="680">
  <si>
    <t>Реестр заключенных муниципальных контрактов по Темрюкскому городскому поселению Темрюкского района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</si>
  <si>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</si>
  <si>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</si>
  <si>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</si>
  <si>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</si>
  <si>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финанси-рования контракта</t>
  </si>
  <si>
    <t>Способ размещения заказа</t>
  </si>
  <si>
    <t>Номер извещения проведения торгов</t>
  </si>
  <si>
    <t>Дата проведения аукциона (подведения итогов конкурса или итогов запроса котировок 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</si>
  <si>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</si>
  <si>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</si>
  <si>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</si>
  <si>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Информарция о поставщиках (исполнителях, подрядчиках) по контракту</t>
  </si>
  <si>
    <t>Дата исполнения</t>
  </si>
  <si>
    <t>Прекращение действия контракта</t>
  </si>
  <si>
    <t>Наименование</t>
  </si>
  <si>
    <t>ИНН</t>
  </si>
  <si>
    <t>КПП</t>
  </si>
  <si>
    <t>Название документа</t>
  </si>
  <si>
    <t>Дата протокола</t>
  </si>
  <si>
    <t>Номер протокола</t>
  </si>
  <si>
    <t>Номер лота или котировки</t>
  </si>
  <si>
    <t>дата</t>
  </si>
  <si>
    <t>номер</t>
  </si>
  <si>
    <t>цена, рублей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</si>
  <si>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</si>
  <si>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</si>
  <si>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</si>
  <si>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</si>
  <si>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</si>
  <si>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</si>
  <si>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</si>
  <si>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</si>
  <si>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</si>
  <si>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телефон/ факс</t>
  </si>
  <si>
    <t>по контракту</t>
  </si>
  <si>
    <t>фактически</t>
  </si>
  <si>
    <t>Фактически оплачено заказчиком, руб.</t>
  </si>
  <si>
    <t xml:space="preserve">Дата </t>
  </si>
  <si>
    <t>Основание и причина</t>
  </si>
  <si>
    <t>Количество поданных заявок</t>
  </si>
  <si>
    <t>Суммарная начальная цена контрактов - Цена заказчика</t>
  </si>
  <si>
    <t>Предложение о цене</t>
  </si>
  <si>
    <t>Экономия</t>
  </si>
  <si>
    <t>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</si>
  <si>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</si>
  <si>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</si>
  <si>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</si>
  <si>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</si>
  <si>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</si>
  <si>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</si>
  <si>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</si>
  <si>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</si>
  <si>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</si>
  <si>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</si>
  <si>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</si>
  <si>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</si>
  <si>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</si>
  <si>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</si>
  <si>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</si>
  <si>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</si>
  <si>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</si>
  <si>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</si>
  <si>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</si>
  <si>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</si>
  <si>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</si>
  <si>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</si>
  <si>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</si>
  <si>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</si>
  <si>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</si>
  <si>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992001/10-000001</t>
  </si>
  <si>
    <t>Администрация Темрюкского городского поселения Темрюкского района</t>
  </si>
  <si>
    <t>2352038000</t>
  </si>
  <si>
    <t>235201001</t>
  </si>
  <si>
    <t>местный бюджет</t>
  </si>
  <si>
    <t>единственный поставщик</t>
  </si>
  <si>
    <t>согласно ч.2 п.2 ст.55 94-ФЗ</t>
  </si>
  <si>
    <t>ст.55</t>
  </si>
  <si>
    <t>05.11.2009</t>
  </si>
  <si>
    <t>25-4-01840/10</t>
  </si>
  <si>
    <t>Поставка газа</t>
  </si>
  <si>
    <t>ООО "Краснодарская региональная компания по реализации газа"</t>
  </si>
  <si>
    <t>350000, г.Краснодар, ул.Ленина, 40/1</t>
  </si>
  <si>
    <t>2308070396</t>
  </si>
  <si>
    <t>230750001</t>
  </si>
  <si>
    <t>(861) 279-25-30</t>
  </si>
  <si>
    <t>12.2010</t>
  </si>
  <si>
    <t>992002/10-000002</t>
  </si>
  <si>
    <t>Муниципальное учреждение ТГП ТР "Темрюкское городское  объединение культуры"</t>
  </si>
  <si>
    <t>2352040390</t>
  </si>
  <si>
    <t>25-4-01512/10</t>
  </si>
  <si>
    <t>992002/10-000003</t>
  </si>
  <si>
    <t>согласно ч.2 п.1 ст.55 94-ФЗ</t>
  </si>
  <si>
    <t>Транспортировка газа</t>
  </si>
  <si>
    <t>ОАО "Краснодаркрайгаз"</t>
  </si>
  <si>
    <t>350051, г.Краснодар, ул.Строителей, 23</t>
  </si>
  <si>
    <t>2308021656</t>
  </si>
  <si>
    <t>(861) 279-31-09</t>
  </si>
  <si>
    <t>992003/10-000004</t>
  </si>
  <si>
    <t>Темрюкское городское муниципальное учреждение спортивный клуб "Барс"</t>
  </si>
  <si>
    <t>2352022610</t>
  </si>
  <si>
    <t>25-4-02157/10</t>
  </si>
  <si>
    <t>992003/10-000005</t>
  </si>
  <si>
    <t>992008/10-000006</t>
  </si>
  <si>
    <t>Муниципальное учреждение «Общественно-социальный центр» Темрюкского городского поселения Темрюкского района</t>
  </si>
  <si>
    <t>2352044483</t>
  </si>
  <si>
    <t>25-4-02923/10</t>
  </si>
  <si>
    <t>992008/10-000007</t>
  </si>
  <si>
    <t>992004/10-000008</t>
  </si>
  <si>
    <t>МУ ТГП ТР "Городское библиотечное объединение"</t>
  </si>
  <si>
    <t>2352042373</t>
  </si>
  <si>
    <t>25-4-02912/10</t>
  </si>
  <si>
    <t>992004/10-000009</t>
  </si>
  <si>
    <t>992003/10-000010</t>
  </si>
  <si>
    <t>23.12.2008</t>
  </si>
  <si>
    <t>100112</t>
  </si>
  <si>
    <t>Продажа электроэнергии</t>
  </si>
  <si>
    <t>ОАО "Независимая энергосбытовая компания Краснодарского края"</t>
  </si>
  <si>
    <t>г.Краснодар, ул.Северная,247; 353500, Краснодарский край, г.Темрюк, ул.Ст.Разина,45</t>
  </si>
  <si>
    <t>2308091759</t>
  </si>
  <si>
    <t>235203001</t>
  </si>
  <si>
    <t>992003/10-000011</t>
  </si>
  <si>
    <t>31.12.2010</t>
  </si>
  <si>
    <t>доп.сог.к дог.№100112 от 23.12.08</t>
  </si>
  <si>
    <t>Отпуск электроэнергии</t>
  </si>
  <si>
    <t>353500, г.Темрюк, ул.Степана Разина,45</t>
  </si>
  <si>
    <t>992004/10-000012</t>
  </si>
  <si>
    <t>01.01.2010</t>
  </si>
  <si>
    <t>582</t>
  </si>
  <si>
    <t>Отпуск воды и прием сточных вод</t>
  </si>
  <si>
    <t>МУП "ТУ ЖКХ"</t>
  </si>
  <si>
    <t>353501, Краснодарский край, г.Темрюк, ул.Мира,152</t>
  </si>
  <si>
    <t>2352040305</t>
  </si>
  <si>
    <t>(861-48)41941</t>
  </si>
  <si>
    <t>992004/10-000013</t>
  </si>
  <si>
    <t>320</t>
  </si>
  <si>
    <t>Оказание услуг электросвязи</t>
  </si>
  <si>
    <t>ОАО "Южная телекоммуникационная компания"</t>
  </si>
  <si>
    <t>350000, г.Краснодар, ул.Карасунская,66; 353500, г.Темрюк, ул.Ленина,68</t>
  </si>
  <si>
    <t>7710301140</t>
  </si>
  <si>
    <t>231002002</t>
  </si>
  <si>
    <t>992004/10-000014</t>
  </si>
  <si>
    <t>Оказание услуг междугородной и международной телефонной связи</t>
  </si>
  <si>
    <t>992004/10-000015</t>
  </si>
  <si>
    <t>419660</t>
  </si>
  <si>
    <t>Услуги доступа к сети Интернет</t>
  </si>
  <si>
    <t>992004/10-000016</t>
  </si>
  <si>
    <t>87"ТС"</t>
  </si>
  <si>
    <t>Отпуск тепловой энергии по сети централизованного теплоснабжения</t>
  </si>
  <si>
    <t xml:space="preserve">РМУП "Тепловые сети" </t>
  </si>
  <si>
    <t>353500, г.Темрюк, ул.Ленина, 2а</t>
  </si>
  <si>
    <t>2352016800</t>
  </si>
  <si>
    <t>992004/10-000017</t>
  </si>
  <si>
    <t>согласно ч.2 п.5 ст.55 94-ФЗ</t>
  </si>
  <si>
    <t>Вывоз твердых бытовых отходов</t>
  </si>
  <si>
    <t>992004/10-000018</t>
  </si>
  <si>
    <t>992004/10-000019</t>
  </si>
  <si>
    <t>100262</t>
  </si>
  <si>
    <t>992001/10-000020</t>
  </si>
  <si>
    <t>100109</t>
  </si>
  <si>
    <t>992001/10-000021</t>
  </si>
  <si>
    <t>100102</t>
  </si>
  <si>
    <t>992001/10-000022</t>
  </si>
  <si>
    <t>724</t>
  </si>
  <si>
    <t>992001/10-000023</t>
  </si>
  <si>
    <t>724-Б2</t>
  </si>
  <si>
    <t>992001/10-000024</t>
  </si>
  <si>
    <t>289949</t>
  </si>
  <si>
    <t>992001/10-000025</t>
  </si>
  <si>
    <t>98 ТС</t>
  </si>
  <si>
    <t>992001/10-000026</t>
  </si>
  <si>
    <t>439</t>
  </si>
  <si>
    <t>992001/10-000027</t>
  </si>
  <si>
    <t>Отпуск и потребление из центральной системы коммунального водоснабжения питьевой воды</t>
  </si>
  <si>
    <t>992007/10-000028</t>
  </si>
  <si>
    <t>МУ ТГП ТР "Молодежный досуговый центр"</t>
  </si>
  <si>
    <t>2352043793</t>
  </si>
  <si>
    <t>46</t>
  </si>
  <si>
    <t>992007/10-000029</t>
  </si>
  <si>
    <t>803004</t>
  </si>
  <si>
    <t>992007/10-000030</t>
  </si>
  <si>
    <t>46-Б2</t>
  </si>
  <si>
    <t>992005/10-000031</t>
  </si>
  <si>
    <t>Темрюкская аварийно-спасательная станция</t>
  </si>
  <si>
    <t>2352042461</t>
  </si>
  <si>
    <t>396</t>
  </si>
  <si>
    <t>992003/10-000032</t>
  </si>
  <si>
    <t>75</t>
  </si>
  <si>
    <t>992003/10-000033</t>
  </si>
  <si>
    <t>992003/10-000034</t>
  </si>
  <si>
    <t>1-БО-МГМН-26404</t>
  </si>
  <si>
    <t>Оказание услуг связи</t>
  </si>
  <si>
    <t>ОАО "Ростелеком"</t>
  </si>
  <si>
    <t>191002, г.Санкт-Петербург, ул.Достоевского,15, адрес для переписки:350051, г.Краснодар, ул.Гаражная,77</t>
  </si>
  <si>
    <t>7707049388</t>
  </si>
  <si>
    <t>230802001</t>
  </si>
  <si>
    <t>8-800-200-00-33</t>
  </si>
  <si>
    <t>992003/10-000035</t>
  </si>
  <si>
    <t>7</t>
  </si>
  <si>
    <t>992002/10-000036</t>
  </si>
  <si>
    <t>176086</t>
  </si>
  <si>
    <t>Оказание услуги: широкополосной доступ к сети Интернет</t>
  </si>
  <si>
    <t>992002/10-000037</t>
  </si>
  <si>
    <t>35-Б2</t>
  </si>
  <si>
    <t>Услуги междугородной и международной телефонной связи</t>
  </si>
  <si>
    <t>992002/10-000038</t>
  </si>
  <si>
    <t>37</t>
  </si>
  <si>
    <t>992002/10-000039</t>
  </si>
  <si>
    <t>992002/10-000040</t>
  </si>
  <si>
    <t>35</t>
  </si>
  <si>
    <t>992002/10-000041</t>
  </si>
  <si>
    <t>115 "ТС"</t>
  </si>
  <si>
    <t>992002/10-000042</t>
  </si>
  <si>
    <t>100042</t>
  </si>
  <si>
    <t>353500, Краснодарский край, г.Темрюк, ул.Ст.Разина,45</t>
  </si>
  <si>
    <t>992008/10-000043</t>
  </si>
  <si>
    <t>740</t>
  </si>
  <si>
    <t>992008/10-000044</t>
  </si>
  <si>
    <t>992008/10-000045</t>
  </si>
  <si>
    <t>771272</t>
  </si>
  <si>
    <t>992008/10-000046</t>
  </si>
  <si>
    <t>1013</t>
  </si>
  <si>
    <t>992008/10-000047</t>
  </si>
  <si>
    <t>100283</t>
  </si>
  <si>
    <t>Филиал ОАО "НЭСК-электросети" "Темрюкэлектросеть"</t>
  </si>
  <si>
    <t>992008/10-000048</t>
  </si>
  <si>
    <t>1013-Б2</t>
  </si>
  <si>
    <t>992001/10-000049</t>
  </si>
  <si>
    <t>средства населения</t>
  </si>
  <si>
    <t>открытый конкурс</t>
  </si>
  <si>
    <t>30.11.2009</t>
  </si>
  <si>
    <t>20.01.2010</t>
  </si>
  <si>
    <t>протокол рассмотрения заявок на участие в открытом конкурсе</t>
  </si>
  <si>
    <t>ОК-2-01</t>
  </si>
  <si>
    <t>01.02.2010</t>
  </si>
  <si>
    <t>02-01-29/13</t>
  </si>
  <si>
    <t>Средства населения</t>
  </si>
  <si>
    <t>Оказание услуг населению по сбору и вывозу твердых бытовых отходов и крупногабаритного мусора на территории ТГП ТР</t>
  </si>
  <si>
    <t>ООО "ЭкоСтрой-Юг"</t>
  </si>
  <si>
    <t>Темрюкский район, пос.Стрелка, ул.Ленина,8"В"</t>
  </si>
  <si>
    <t>2352044797</t>
  </si>
  <si>
    <t>(861-48)92070</t>
  </si>
  <si>
    <t>1</t>
  </si>
  <si>
    <t>конкурс</t>
  </si>
  <si>
    <t>992008/10-000050</t>
  </si>
  <si>
    <t>запрос котировок</t>
  </si>
  <si>
    <t>7.12.2009</t>
  </si>
  <si>
    <t>19.12.2009</t>
  </si>
  <si>
    <t>протокол рассмотрения и оценки котировочных заявок</t>
  </si>
  <si>
    <t>1-01</t>
  </si>
  <si>
    <t>29.12.2010</t>
  </si>
  <si>
    <t>ОНПК09/000715-09</t>
  </si>
  <si>
    <t>Приобретение нефтепродуктов (ГСМ) для администрации ТГП ТР</t>
  </si>
  <si>
    <t xml:space="preserve">ООО "Кубань-Сервис" </t>
  </si>
  <si>
    <t>350063 г. Краснодар, ул. Коммунаров, 4</t>
  </si>
  <si>
    <t>2309085910</t>
  </si>
  <si>
    <t>230901001</t>
  </si>
  <si>
    <t>(861-48)52918</t>
  </si>
  <si>
    <t>03.2010</t>
  </si>
  <si>
    <t>992001/10-000051</t>
  </si>
  <si>
    <t>24.12.2009</t>
  </si>
  <si>
    <t>31.12.2009г.</t>
  </si>
  <si>
    <t>1-03</t>
  </si>
  <si>
    <t>11.01.2010</t>
  </si>
  <si>
    <t>02-01-29/22</t>
  </si>
  <si>
    <t>Посыпка проезжей части дорог песко-солевой смесью на территории ТГП ТР</t>
  </si>
  <si>
    <t>992001/10-000052</t>
  </si>
  <si>
    <t>1-04</t>
  </si>
  <si>
    <t>02-01-29/32</t>
  </si>
  <si>
    <t>Содержание и текущий ремонт малых архитектурных форм на территории ТГП ТР</t>
  </si>
  <si>
    <t xml:space="preserve">ООО «Ремстройпредприятие»  </t>
  </si>
  <si>
    <t>353500 Краснодарский край, г. Темрюк, ул. Мира, 152</t>
  </si>
  <si>
    <t>2352043666</t>
  </si>
  <si>
    <t>нет</t>
  </si>
  <si>
    <t>(861-48)43770</t>
  </si>
  <si>
    <t>992001/10-000053</t>
  </si>
  <si>
    <t>1-05</t>
  </si>
  <si>
    <t>02-01-29/29</t>
  </si>
  <si>
    <t>Текущий ремонт ливневой канализации на территории ТГП ТР</t>
  </si>
  <si>
    <t>992001/10-000054</t>
  </si>
  <si>
    <t>1-06</t>
  </si>
  <si>
    <t>02-01-29/25</t>
  </si>
  <si>
    <t>Ямочный ремонт дорог на территории ТГП ТР</t>
  </si>
  <si>
    <t>992001/10-000055</t>
  </si>
  <si>
    <t>1-07</t>
  </si>
  <si>
    <t>02-01-29/30</t>
  </si>
  <si>
    <t>Содержание и текущий ремонт объектов, регулирующих дорожное движение на территории ТГП ТР</t>
  </si>
  <si>
    <t>992002/10-000056</t>
  </si>
  <si>
    <t>доп.сог. к дог.№ 910029 от 22.04.2008</t>
  </si>
  <si>
    <t>ОАО "Кубанская энергосбытовая компания (ОАО "Кубаньэнергосбыт")</t>
  </si>
  <si>
    <t>350000, г.Краснодар, ул.Гимназическая,55, Темрюкский производственный участок г.Темрюк, ул.К.Маркса,137</t>
  </si>
  <si>
    <t>2308119595</t>
  </si>
  <si>
    <t>(861-48)42633</t>
  </si>
  <si>
    <t>992001/10-000057</t>
  </si>
  <si>
    <t>15.01.2010</t>
  </si>
  <si>
    <t>22.01.2010</t>
  </si>
  <si>
    <t>1-08</t>
  </si>
  <si>
    <t>01.02.2009</t>
  </si>
  <si>
    <t>02-01-29/20</t>
  </si>
  <si>
    <t>Оказание услуг по публикации нормативно-правовых актов и информационных материалов администрации ТГП ТР</t>
  </si>
  <si>
    <t>Гос. унитарное предприятие Краснод. края «Редакция газеты «Тамань»</t>
  </si>
  <si>
    <t xml:space="preserve"> 353500 Краснодарский край, г. Темрюк,                                    ул. Советская, 10 «а»</t>
  </si>
  <si>
    <t>2352029750</t>
  </si>
  <si>
    <t>(861-48)52116</t>
  </si>
  <si>
    <t>992002/10-000058</t>
  </si>
  <si>
    <t>Муниципальное учреждение «Темрюкское городское объединение культуры» Темрюкского городского поселения Темрюкского района.</t>
  </si>
  <si>
    <t>18.01.2010</t>
  </si>
  <si>
    <t>25.01.2010</t>
  </si>
  <si>
    <t>1-09</t>
  </si>
  <si>
    <t>02.02.2010</t>
  </si>
  <si>
    <t>02-01-29/14</t>
  </si>
  <si>
    <t>Текущий ремонт клубов в пос.Октябрьский, ул.Луговая,7, пос.Первомайский, ул.Совхозная,1 на территории ТГП ТР</t>
  </si>
  <si>
    <t>ООО "Юг-Север-Сервис"</t>
  </si>
  <si>
    <t>2308076599</t>
  </si>
  <si>
    <t>(861-48)42536</t>
  </si>
  <si>
    <t>992002/10-000059</t>
  </si>
  <si>
    <t>21.01.2010</t>
  </si>
  <si>
    <t>1-10</t>
  </si>
  <si>
    <t>09.02.2010</t>
  </si>
  <si>
    <t>02-01-29/24</t>
  </si>
  <si>
    <t>Монтаж автоматической пожарной сигнализации ТГП ТР</t>
  </si>
  <si>
    <t>ООО "Сова"</t>
  </si>
  <si>
    <t>353500 Краснодарский край, г. Темрюк, ул. Калинина, 299 «а»</t>
  </si>
  <si>
    <t>2352037616</t>
  </si>
  <si>
    <t>8(918)3437517</t>
  </si>
  <si>
    <t>2</t>
  </si>
  <si>
    <t>992001/10-000060</t>
  </si>
  <si>
    <t>07.12.2009</t>
  </si>
  <si>
    <t>08.02.2010</t>
  </si>
  <si>
    <t>ОК-2-02</t>
  </si>
  <si>
    <t>19.02.2010</t>
  </si>
  <si>
    <t>02-01-29/39</t>
  </si>
  <si>
    <t>Содержание мест захоронения на территории ТГП ТР</t>
  </si>
  <si>
    <t>992001/10-000061</t>
  </si>
  <si>
    <t>14.12.2009</t>
  </si>
  <si>
    <t>ОК-2-03</t>
  </si>
  <si>
    <t>001</t>
  </si>
  <si>
    <t>24.02.2010</t>
  </si>
  <si>
    <t>02-01-29/44</t>
  </si>
  <si>
    <t>Содержание и обслуживание сетей уличного освещения на территории ТГП ТР, запитанных от ОАО "НЭСК-электросети"</t>
  </si>
  <si>
    <t xml:space="preserve">ООО «Электромонтажник»    </t>
  </si>
  <si>
    <t>353500 Краснодарский край, г. Темрюк, ул. Степана Разина, 45</t>
  </si>
  <si>
    <t>2352036490</t>
  </si>
  <si>
    <t>(861-48)52034</t>
  </si>
  <si>
    <t>992001/10-000062</t>
  </si>
  <si>
    <t>002</t>
  </si>
  <si>
    <t>02-01-29/35</t>
  </si>
  <si>
    <t>Содержание и обслуживание сетей уличного освещения на территории ТГП ТР, запитанных от ОАО "КубаньЭнерго"</t>
  </si>
  <si>
    <t xml:space="preserve">ООО «КубаньЭлектро»    </t>
  </si>
  <si>
    <t>353500 Краснодарский край, г. Темрюк, ул. Прогонная, 17</t>
  </si>
  <si>
    <t>2352043578</t>
  </si>
  <si>
    <t>8(918)4470739</t>
  </si>
  <si>
    <t>992001/10-000063</t>
  </si>
  <si>
    <t>25.12.2009</t>
  </si>
  <si>
    <t>12.02.2010</t>
  </si>
  <si>
    <t>ОК-2-04</t>
  </si>
  <si>
    <t>02-01-29/41</t>
  </si>
  <si>
    <t>Содержание и ремонт зеленых насаждений на территории ТГП ТР</t>
  </si>
  <si>
    <t>992001/10-000064</t>
  </si>
  <si>
    <t>01.03.2010</t>
  </si>
  <si>
    <t>911005</t>
  </si>
  <si>
    <t xml:space="preserve">ОАО "Кубаньэнергосбыт" Славянский филиал Темрюкский производственный участок </t>
  </si>
  <si>
    <t>992001/10-000065</t>
  </si>
  <si>
    <t>02.03.2010</t>
  </si>
  <si>
    <t>1-11</t>
  </si>
  <si>
    <t xml:space="preserve">15.03.2010 </t>
  </si>
  <si>
    <t>02-01-29/45</t>
  </si>
  <si>
    <t>Нанесение линейной горизонтальной дорожной разметки краской на территории ТГП ТР</t>
  </si>
  <si>
    <t>ООО "ДЕС-Сервис"</t>
  </si>
  <si>
    <t>350033 Краснодарский край, г.Краснодар, ул.Чехова, 4/112</t>
  </si>
  <si>
    <t>2309119220</t>
  </si>
  <si>
    <t>8-928-2391545</t>
  </si>
  <si>
    <t>04.2010</t>
  </si>
  <si>
    <t>992008/10-000066</t>
  </si>
  <si>
    <t>04.03.2010</t>
  </si>
  <si>
    <t>11.03.2010</t>
  </si>
  <si>
    <t>1-12</t>
  </si>
  <si>
    <t>22.03.2010</t>
  </si>
  <si>
    <t>ОНПК10/000909-09</t>
  </si>
  <si>
    <t>Приобретение нефтепродуктов (ГСМ) для автотранспорта на 2 квартал 2010 года</t>
  </si>
  <si>
    <t>06.2010</t>
  </si>
  <si>
    <t>992001/10-000067</t>
  </si>
  <si>
    <t>25.02.2010</t>
  </si>
  <si>
    <t>1-13</t>
  </si>
  <si>
    <t>12.03.2010</t>
  </si>
  <si>
    <t>02-01-29/48</t>
  </si>
  <si>
    <t>Приобретение щебня на территории ТГП ТР</t>
  </si>
  <si>
    <t>АОР НП "Карьероуправление Анапское"</t>
  </si>
  <si>
    <t>350033 Краснодарский край, г.Анапа, п.Юровка, ул.Мира,2</t>
  </si>
  <si>
    <t>2301014593</t>
  </si>
  <si>
    <t>230101001</t>
  </si>
  <si>
    <t>(861-31)71335</t>
  </si>
  <si>
    <t>992008/10-000068</t>
  </si>
  <si>
    <t>19.03.2010</t>
  </si>
  <si>
    <t>1-14</t>
  </si>
  <si>
    <t>01.04.2010</t>
  </si>
  <si>
    <t>ОНПК10/000-09</t>
  </si>
  <si>
    <t>992002/10-000069</t>
  </si>
  <si>
    <t>05.04.2010</t>
  </si>
  <si>
    <t>350000, г.Краснодар, ул.Краснодарская,66, г.Темрюк, ул.Ленина,68</t>
  </si>
  <si>
    <t>2308025192</t>
  </si>
  <si>
    <t>230802006</t>
  </si>
  <si>
    <t>992001/10-000070</t>
  </si>
  <si>
    <t>26.03.2010</t>
  </si>
  <si>
    <t>1-15</t>
  </si>
  <si>
    <t>02-01-29/66</t>
  </si>
  <si>
    <t>Содержание и ремонт памятников и мемориалов на территории ТГП ТР</t>
  </si>
  <si>
    <t>992001/10-000071</t>
  </si>
  <si>
    <t>14.04.2010</t>
  </si>
  <si>
    <t>1-16</t>
  </si>
  <si>
    <t>22.04.2010</t>
  </si>
  <si>
    <t>02-01-29/75</t>
  </si>
  <si>
    <t>Монтаж сервера для устройства системы видеонаблюдения на площади Труда и в Парке имени Пушкина на территории ТГП ТР</t>
  </si>
  <si>
    <t>ООО "Возрождение"</t>
  </si>
  <si>
    <t>353440, Краснодарский край, г.-к. Анапа,                                   Су-Псехское шоссе,1</t>
  </si>
  <si>
    <t>2301061508</t>
  </si>
  <si>
    <t>(861-33)27383</t>
  </si>
  <si>
    <t>05.2010</t>
  </si>
  <si>
    <t>992002/10-000072</t>
  </si>
  <si>
    <t>910028</t>
  </si>
  <si>
    <t>Потребление электроэнергии</t>
  </si>
  <si>
    <t>ОАО "Кубанская энергосбытовая компания"</t>
  </si>
  <si>
    <t>350000 г.Краснодар, ул.Гимназическая,55</t>
  </si>
  <si>
    <t>(861-46) 4-37-03</t>
  </si>
  <si>
    <t>992001/10-000073</t>
  </si>
  <si>
    <t>13.04.2010</t>
  </si>
  <si>
    <t>20.04.2010</t>
  </si>
  <si>
    <t>1-17</t>
  </si>
  <si>
    <t>28.04.2010</t>
  </si>
  <si>
    <t>02-01-29/80</t>
  </si>
  <si>
    <t>Планировка дорожного полотна на территории ТГП ТР</t>
  </si>
  <si>
    <t>992001/10-000074</t>
  </si>
  <si>
    <t>1-18</t>
  </si>
  <si>
    <t>02-01-29/81</t>
  </si>
  <si>
    <t>Обкос дикорастущих трав на территории ТГП ТР</t>
  </si>
  <si>
    <t>992001/10-000075</t>
  </si>
  <si>
    <t>08.04.2010</t>
  </si>
  <si>
    <t>16.04.2010</t>
  </si>
  <si>
    <t>1-19</t>
  </si>
  <si>
    <t>26.04.2010</t>
  </si>
  <si>
    <t>02-01-29/84</t>
  </si>
  <si>
    <t>Реконструкция памятников на территории ТГП ТР</t>
  </si>
  <si>
    <t>ИП Агоев Владимир Николаевич</t>
  </si>
  <si>
    <t>п.Стрелка, ул.Комсомольская,15</t>
  </si>
  <si>
    <t>235200066002</t>
  </si>
  <si>
    <t>8-918-4400714</t>
  </si>
  <si>
    <t>992008/10-000076</t>
  </si>
  <si>
    <t>30.04.2010</t>
  </si>
  <si>
    <t>Отпуск и потребление из системы коммунального водоснабжения питьевой воды</t>
  </si>
  <si>
    <t>МУП "ЖКХ-Голубицкая"</t>
  </si>
  <si>
    <t>353521, Темрюкский район, ст.Голубицкая, ул.Советская,116</t>
  </si>
  <si>
    <t>2352033393</t>
  </si>
  <si>
    <t>(861-48)63116</t>
  </si>
  <si>
    <t>992001/10-000077</t>
  </si>
  <si>
    <t>20.05.2010</t>
  </si>
  <si>
    <t>27.05.2010</t>
  </si>
  <si>
    <t>1-20</t>
  </si>
  <si>
    <t>04.06.2010</t>
  </si>
  <si>
    <t>02-01-29/103</t>
  </si>
  <si>
    <t>«Изготовление проектно-сметной документации по инвестиционной программе на 2010 год</t>
  </si>
  <si>
    <t>запрос котировок среди субъектов малого предпринимательства</t>
  </si>
  <si>
    <t>992001/10-000078</t>
  </si>
  <si>
    <t>26.05.2010</t>
  </si>
  <si>
    <t>02.06.2010</t>
  </si>
  <si>
    <t>1-21</t>
  </si>
  <si>
    <t>10.06.2010</t>
  </si>
  <si>
    <t>02-01-29/108</t>
  </si>
  <si>
    <t>992001/10-000079</t>
  </si>
  <si>
    <t>50%-местный бюджет, 50%- краевой</t>
  </si>
  <si>
    <t>открытый аукцион</t>
  </si>
  <si>
    <t>07.06.2010</t>
  </si>
  <si>
    <t>09.07.2010</t>
  </si>
  <si>
    <t>протокол рассмотрения заявок на участие в открытом аукционе</t>
  </si>
  <si>
    <t>А-1-02</t>
  </si>
  <si>
    <t>21.07.2010</t>
  </si>
  <si>
    <t>02.01-29/125</t>
  </si>
  <si>
    <t>Развитие и реконструкция (ремонт) систем наружного освещения:                              Лот №1 "Реконструкция систем наружного освещения по ул.Гагарина от КТП (ТП) Т-10-8"</t>
  </si>
  <si>
    <t>ООО "КубаньЭлектро"</t>
  </si>
  <si>
    <t>353506 Краснодарский край, г.Темрюк, ул.Прогонная,17</t>
  </si>
  <si>
    <t>(918)4470739</t>
  </si>
  <si>
    <t>конкурс среди субъектов малого предпринимательства</t>
  </si>
  <si>
    <t>992001/10-000080</t>
  </si>
  <si>
    <t>02.01-29/126</t>
  </si>
  <si>
    <t>Лот №2 "Реконструкция уличного освещения по ул.Анджиевского от №1 до №80"</t>
  </si>
  <si>
    <t>ООО "Заря"</t>
  </si>
  <si>
    <t>2352033675</t>
  </si>
  <si>
    <t>(861-48)43359</t>
  </si>
  <si>
    <t>992001/10-000081</t>
  </si>
  <si>
    <t>01.06.2010</t>
  </si>
  <si>
    <t>21.06.2010</t>
  </si>
  <si>
    <t>1-22</t>
  </si>
  <si>
    <t>29.06.2010</t>
  </si>
  <si>
    <t>02-01-29/117</t>
  </si>
  <si>
    <t>Восстановление поперечного профиля и ровности проезжей части гравийных и щебеночных покрытий на территории ТГП ТР</t>
  </si>
  <si>
    <t>992008/10-000082</t>
  </si>
  <si>
    <t>01.06.2009</t>
  </si>
  <si>
    <t>1-23</t>
  </si>
  <si>
    <t xml:space="preserve">№ОНПК10/001066-09 </t>
  </si>
  <si>
    <t>Приобретение нефтепродуктов (ГСМ) для автотранспорта на 3 квартал 2010 года</t>
  </si>
  <si>
    <t>09.2010</t>
  </si>
  <si>
    <t>992001/10-000083</t>
  </si>
  <si>
    <t>06.07.2010</t>
  </si>
  <si>
    <t>03.08.2010</t>
  </si>
  <si>
    <t>А-2-01</t>
  </si>
  <si>
    <t>17.08.2010</t>
  </si>
  <si>
    <t>02-01-29/152</t>
  </si>
  <si>
    <t>Реализация мероприятий краевой целевой программы: "Реконструкция, капитальный ремонт и ремонт улично-дорожной сети муниципальных образований Краснодарского края на 2008-2010 годы" в 2010 году в Темрюкском городском поселении Темрюкского района: Ремонт ул.Калинина от ул.Маяковского до ул.Макарова в г.Темрюке</t>
  </si>
  <si>
    <t>ОАО "Темрюкское дорожное ремонтно-строительное управление"</t>
  </si>
  <si>
    <t>353500 г.Темрюк, ул.Береговая,15</t>
  </si>
  <si>
    <t>2352037430</t>
  </si>
  <si>
    <t>(861-48)52150</t>
  </si>
  <si>
    <t>10.2010</t>
  </si>
  <si>
    <t>АУКЦИОН</t>
  </si>
  <si>
    <t>992001/10-000084</t>
  </si>
  <si>
    <t>08.07.2010</t>
  </si>
  <si>
    <t>15.07.2010</t>
  </si>
  <si>
    <t>1-24</t>
  </si>
  <si>
    <t>23.07.2010</t>
  </si>
  <si>
    <t>02-01-29/130</t>
  </si>
  <si>
    <t>992003/10-000085</t>
  </si>
  <si>
    <t>Темрюкское городское муниципальное учреждение спортивный клуб «Барс»</t>
  </si>
  <si>
    <t>22.07.2010</t>
  </si>
  <si>
    <t>1-25</t>
  </si>
  <si>
    <t>30.07.2010</t>
  </si>
  <si>
    <t>02-01-29/133</t>
  </si>
  <si>
    <t>Монтаж автоматической пожарной сигнализации во дворце спорта по ул.Р.Люксембург,57/1 на территории ТГП ТР</t>
  </si>
  <si>
    <t>992001/10-000086</t>
  </si>
  <si>
    <t>16.07.2010</t>
  </si>
  <si>
    <t>1-26</t>
  </si>
  <si>
    <t>07.08.2010</t>
  </si>
  <si>
    <t>02-01-29/76а/10</t>
  </si>
  <si>
    <t xml:space="preserve">Изготовление проектно-сметной
документации по объекту:
Капитальный ремонт городского стадиона по ул.Розы Люксембург, 55а в г.Темрюке Краснодарского края.                                        </t>
  </si>
  <si>
    <t>ФГОУ ВПО Кубанский государственный аграрный университет</t>
  </si>
  <si>
    <t>350044, г.Краснодар, ул.Калинина,13</t>
  </si>
  <si>
    <t>2311014546</t>
  </si>
  <si>
    <t>231101001</t>
  </si>
  <si>
    <t>(861)221-58-75</t>
  </si>
  <si>
    <t>992001/10-000087</t>
  </si>
  <si>
    <t>25.08.2010</t>
  </si>
  <si>
    <t>22.09.2010</t>
  </si>
  <si>
    <t>1-29</t>
  </si>
  <si>
    <t>30.09.2010</t>
  </si>
  <si>
    <t>02-01-29/189</t>
  </si>
  <si>
    <t>Переобустройство искусственных неровностей на территории Темрюкского городского поселения Темрюкского района</t>
  </si>
  <si>
    <t>992001/10-000088</t>
  </si>
  <si>
    <t>30.08.2010</t>
  </si>
  <si>
    <t>16.09.2010</t>
  </si>
  <si>
    <t>1-27</t>
  </si>
  <si>
    <t>24.09.2010</t>
  </si>
  <si>
    <t>02-01-29/180</t>
  </si>
  <si>
    <t>Текущий ремонт ливневой канализации на территории Темрюкского городского поселения Темрюкского района</t>
  </si>
  <si>
    <t>992001/10-000089</t>
  </si>
  <si>
    <t>01.09.2010</t>
  </si>
  <si>
    <t>20.09.2010</t>
  </si>
  <si>
    <t>1-28</t>
  </si>
  <si>
    <t>28.09.2010</t>
  </si>
  <si>
    <t>02-01-29/181</t>
  </si>
  <si>
    <t>Приобретение щебня на территории Темрюкского городского поселения Темрюкского района</t>
  </si>
  <si>
    <t>992001/10-000090</t>
  </si>
  <si>
    <t>30%-местный бюджет, 70%- краевой</t>
  </si>
  <si>
    <t>15.09.2010</t>
  </si>
  <si>
    <t>14.10.2010</t>
  </si>
  <si>
    <t>13.10.2010</t>
  </si>
  <si>
    <t>А-4-01</t>
  </si>
  <si>
    <t>25.10.2010</t>
  </si>
  <si>
    <t>02-01-29/204</t>
  </si>
  <si>
    <t>Реализация мероприятий ведомственной целевой программы: "Повышение транспортно-эксплуатационного состояния улично-дорожной сети городов Краснодарского края" на 2010 год в г.Темрюке</t>
  </si>
  <si>
    <t>992008/10-000091</t>
  </si>
  <si>
    <t>17.09.2009</t>
  </si>
  <si>
    <t>1-31</t>
  </si>
  <si>
    <t>01.10.2010</t>
  </si>
  <si>
    <t xml:space="preserve">№ОНПК10/001229-09 </t>
  </si>
  <si>
    <t>Приобретение нефтепродуктов (ГСМ) для автотранспорта на 4 квартал 2010 года</t>
  </si>
  <si>
    <t>992001/10-000092</t>
  </si>
  <si>
    <t>17.09.2010</t>
  </si>
  <si>
    <t>1-30</t>
  </si>
  <si>
    <t>04.10.2010</t>
  </si>
  <si>
    <t>02-01-29/192</t>
  </si>
  <si>
    <t>Реализация инвестиционной программы использования арендных платежей ТГП ТР по ЭСО филиала ОАО "НЭСК-электросети" Темрюкэлектросеть на 2010 год: "Реконструкция РУ-0,4 кВ в ТП-Т5-11, ул.Энгельса-ул.Островского, г.Темрюк (инв.№100)</t>
  </si>
  <si>
    <t>ЗАО "Энергетик"</t>
  </si>
  <si>
    <t>353860, г.Приморско-Ахтарск, ул.Комсомольская,66</t>
  </si>
  <si>
    <t>2347008232</t>
  </si>
  <si>
    <t>2347001001</t>
  </si>
  <si>
    <t>(861-48) 4-50-50</t>
  </si>
  <si>
    <t>992001/10-000093</t>
  </si>
  <si>
    <t>06.10.2010</t>
  </si>
  <si>
    <t>1-32</t>
  </si>
  <si>
    <t>21.10.2010</t>
  </si>
  <si>
    <t>02-01-29/3-З</t>
  </si>
  <si>
    <t>Приобретение песко-соляной смеси 25% на территории Темрюкского городского поселения Темрюкского района</t>
  </si>
  <si>
    <t>992001/10-000094</t>
  </si>
  <si>
    <t>27.10.2010</t>
  </si>
  <si>
    <t>А-5-02</t>
  </si>
  <si>
    <t>11.11.2010</t>
  </si>
  <si>
    <t>02-01-29/219</t>
  </si>
  <si>
    <t>Оказание финансовых услуг по предоставлению кредита Темрюкскому городскому поселению Темрюкского района</t>
  </si>
  <si>
    <t>Филиал ОАО ВТБ в г.Краснодаре</t>
  </si>
  <si>
    <t xml:space="preserve">350000, г.Краснодар, ул.Красноармейская/ Кузнечная, 116/2 </t>
  </si>
  <si>
    <t>7702070139</t>
  </si>
  <si>
    <t>(861) 279-56-65</t>
  </si>
  <si>
    <t>10.2013</t>
  </si>
  <si>
    <t>992001/10-000095</t>
  </si>
  <si>
    <t>28.10.2010</t>
  </si>
  <si>
    <t>1-33</t>
  </si>
  <si>
    <t>08.11.2010</t>
  </si>
  <si>
    <t>02-01-29/218</t>
  </si>
  <si>
    <t>Оказание услуг по перевозке щебня на территории Темрюкского городского поселения Темрюкского района</t>
  </si>
  <si>
    <t>Общество с ограниченной ответственностью Строительно-коммерческая фирма «Трансстройсервис»</t>
  </si>
  <si>
    <t>353520, Краснодарский край, г.Темрюк-5, пер.Цветочный,1</t>
  </si>
  <si>
    <t>2352025385</t>
  </si>
  <si>
    <t>(861-48) 99360</t>
  </si>
  <si>
    <t>992001/10-000096</t>
  </si>
  <si>
    <t>1-34</t>
  </si>
  <si>
    <t>22.11.2010</t>
  </si>
  <si>
    <t>02-01-29/</t>
  </si>
  <si>
    <t xml:space="preserve">Реализация инвестиционной программы использования арендных платежей ТГП ТР по ЭСО филиала ОАО "НЭСК-электросети" Темрюкэлектросеть на 2010 год: "Реконструкция ВЛ-0,4 кВ от ТП-Т5-34, ул.Ленина, 71-69, ул.Таманская,56б, г.Темрюк </t>
  </si>
  <si>
    <t>ООО "Эркер"</t>
  </si>
  <si>
    <t>353500, г.Темрюк, ул.Космонавтов,84</t>
  </si>
  <si>
    <t>2352045208</t>
  </si>
  <si>
    <t>(861-48) 42809</t>
  </si>
  <si>
    <t>4</t>
  </si>
  <si>
    <t>992008/10-000097</t>
  </si>
  <si>
    <t>09.11.2010</t>
  </si>
  <si>
    <t>16.11.2010</t>
  </si>
  <si>
    <t>1-35</t>
  </si>
  <si>
    <t>24.11.2010</t>
  </si>
  <si>
    <t>№ОНПК10/0011401-09</t>
  </si>
  <si>
    <t>992001/10-000098</t>
  </si>
  <si>
    <t>13.01.2011</t>
  </si>
  <si>
    <t>1-36</t>
  </si>
  <si>
    <t>21.01.2011</t>
  </si>
  <si>
    <t>08-07/03</t>
  </si>
  <si>
    <t>Посыпка проезжей части дорог города пескосолевой смесью на территории Темрюкского городского поселения Темрюкского района</t>
  </si>
  <si>
    <t>01.2011</t>
  </si>
  <si>
    <t>992004/10-000099</t>
  </si>
  <si>
    <t>17.12.2010</t>
  </si>
  <si>
    <t>1-37</t>
  </si>
  <si>
    <t>11.01.2011</t>
  </si>
  <si>
    <t>08-07-01</t>
  </si>
  <si>
    <t>Текущий ремонт кровли административного здания по ул.К.Маркса,151</t>
  </si>
  <si>
    <t>ООО "Строй-МАКС"</t>
  </si>
  <si>
    <t>353500, Краснодарский край, г.Темрюк, ул.Маяковского, 22а</t>
  </si>
  <si>
    <t>2352042687</t>
  </si>
  <si>
    <t>(918) 673-69-73</t>
  </si>
  <si>
    <t>992001/10-000100</t>
  </si>
  <si>
    <t>27.12.2010</t>
  </si>
  <si>
    <t>06.2011</t>
  </si>
  <si>
    <t>аукцион среди субъектов малого предпринимательства</t>
  </si>
  <si>
    <t>992001/10-000101</t>
  </si>
  <si>
    <t>24.12.2010</t>
  </si>
  <si>
    <t>1-4 (1-38)</t>
  </si>
  <si>
    <t>08-07/02</t>
  </si>
  <si>
    <t>Текущий ремонт помещений в здании администрации по ул.Ленина,48</t>
  </si>
  <si>
    <t>ИП Волженин Николай Николаевич</t>
  </si>
  <si>
    <t>г.Темрюк, ул.Ленина, 71, кв.30</t>
  </si>
  <si>
    <t>235200295651</t>
  </si>
  <si>
    <t>(918) 4674337</t>
  </si>
  <si>
    <t>992001/10-000102</t>
  </si>
  <si>
    <t>12.01.2011</t>
  </si>
  <si>
    <t>19.01.2011</t>
  </si>
  <si>
    <t>1-39</t>
  </si>
  <si>
    <t>27.01.2011</t>
  </si>
  <si>
    <t>08-07/07</t>
  </si>
  <si>
    <t>Содержание и обслуживание сетей уличного освещения на территории ТГП ТР</t>
  </si>
  <si>
    <t>И Т О Г О:</t>
  </si>
  <si>
    <t>Среди субъектов малого предпринимательства</t>
  </si>
  <si>
    <t>Кол-во:</t>
  </si>
  <si>
    <t>Сумма</t>
  </si>
  <si>
    <t>1 квартал:</t>
  </si>
  <si>
    <t xml:space="preserve">Конкурсы - </t>
  </si>
  <si>
    <t>5</t>
  </si>
  <si>
    <t xml:space="preserve">Аукционы - </t>
  </si>
  <si>
    <t>-</t>
  </si>
  <si>
    <t xml:space="preserve">Котировки - </t>
  </si>
  <si>
    <t>Торги - единственный участник</t>
  </si>
  <si>
    <t>Торги - несколько заявок</t>
  </si>
  <si>
    <t>Котировки - единственный участник</t>
  </si>
  <si>
    <t>Котировки  - несколько заявок</t>
  </si>
  <si>
    <t>ст.55, кроме п.14</t>
  </si>
  <si>
    <t>ст.55, п.14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</si>
</sst>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16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0" fillId="16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49" fontId="47" fillId="35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7" borderId="15" xfId="0" applyNumberFormat="1" applyFont="1" applyFill="1" applyBorder="1" applyAlignment="1">
      <alignment horizontal="center" vertical="center" wrapText="1"/>
    </xf>
    <xf numFmtId="49" fontId="3" fillId="7" borderId="16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center" vertical="center" wrapText="1"/>
    </xf>
    <xf numFmtId="49" fontId="3" fillId="7" borderId="22" xfId="0" applyNumberFormat="1" applyFont="1" applyFill="1" applyBorder="1" applyAlignment="1">
      <alignment horizontal="center" vertical="center" wrapText="1"/>
    </xf>
    <xf numFmtId="49" fontId="3" fillId="7" borderId="18" xfId="0" applyNumberFormat="1" applyFon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center" vertical="center" wrapText="1"/>
    </xf>
    <xf numFmtId="164" fontId="0" fillId="7" borderId="15" xfId="0" applyNumberFormat="1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4" fontId="0" fillId="7" borderId="20" xfId="0" applyNumberForma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9" fontId="47" fillId="10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9" fontId="3" fillId="7" borderId="21" xfId="0" applyNumberFormat="1" applyFont="1" applyFill="1" applyBorder="1" applyAlignment="1">
      <alignment horizontal="center" vertical="center" wrapText="1"/>
    </xf>
    <xf numFmtId="49" fontId="0" fillId="7" borderId="15" xfId="0" applyNumberFormat="1" applyFont="1" applyFill="1" applyBorder="1" applyAlignment="1">
      <alignment horizontal="center" vertical="center" wrapText="1"/>
    </xf>
    <xf numFmtId="164" fontId="0" fillId="7" borderId="15" xfId="0" applyNumberFormat="1" applyFont="1" applyFill="1" applyBorder="1" applyAlignment="1">
      <alignment horizontal="center" vertical="center" wrapText="1"/>
    </xf>
    <xf numFmtId="49" fontId="0" fillId="7" borderId="11" xfId="0" applyNumberFormat="1" applyFont="1" applyFill="1" applyBorder="1" applyAlignment="1">
      <alignment horizontal="center" vertical="center" wrapText="1"/>
    </xf>
    <xf numFmtId="164" fontId="0" fillId="7" borderId="11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9" fillId="36" borderId="0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7" borderId="0" xfId="0" applyNumberFormat="1" applyFont="1" applyFill="1" applyAlignment="1">
      <alignment horizontal="center" vertical="center" wrapText="1"/>
    </xf>
    <xf numFmtId="49" fontId="9" fillId="16" borderId="11" xfId="0" applyNumberFormat="1" applyFont="1" applyFill="1" applyBorder="1" applyAlignment="1">
      <alignment horizontal="center" vertical="center" wrapText="1"/>
    </xf>
    <xf numFmtId="164" fontId="9" fillId="16" borderId="11" xfId="0" applyNumberFormat="1" applyFont="1" applyFill="1" applyBorder="1" applyAlignment="1">
      <alignment horizontal="center" vertical="center" wrapText="1"/>
    </xf>
    <xf numFmtId="164" fontId="0" fillId="16" borderId="11" xfId="0" applyNumberForma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0" fillId="37" borderId="11" xfId="0" applyNumberForma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37" borderId="15" xfId="0" applyNumberFormat="1" applyFill="1" applyBorder="1" applyAlignment="1">
      <alignment horizontal="center" vertical="center" wrapText="1"/>
    </xf>
    <xf numFmtId="4" fontId="0" fillId="37" borderId="13" xfId="0" applyNumberFormat="1" applyFill="1" applyBorder="1" applyAlignment="1">
      <alignment horizontal="center" vertical="center" wrapText="1"/>
    </xf>
    <xf numFmtId="4" fontId="0" fillId="37" borderId="12" xfId="0" applyNumberForma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0" fillId="37" borderId="11" xfId="0" applyNumberForma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28"/>
  <sheetViews>
    <sheetView tabSelected="1" zoomScale="80" zoomScaleNormal="80" zoomScalePageLayoutView="0" workbookViewId="0" topLeftCell="A3">
      <pane xSplit="1" ySplit="2" topLeftCell="I106" activePane="bottomRight" state="frozen"/>
      <selection pane="topLeft" activeCell="A3" sqref="A3"/>
      <selection pane="topRight" activeCell="B3" sqref="B3"/>
      <selection pane="bottomLeft" activeCell="A5" sqref="A5"/>
      <selection pane="bottomRight" activeCell="P108" sqref="P108"/>
    </sheetView>
  </sheetViews>
  <sheetFormatPr defaultColWidth="9.140625" defaultRowHeight="12.75"/>
  <cols>
    <col min="1" max="1" width="19.7109375" style="2" customWidth="1"/>
    <col min="2" max="2" width="11.140625" style="2" customWidth="1"/>
    <col min="3" max="3" width="15.28125" style="2" customWidth="1"/>
    <col min="4" max="4" width="25.57421875" style="2" customWidth="1"/>
    <col min="5" max="5" width="13.57421875" style="2" customWidth="1"/>
    <col min="6" max="6" width="13.00390625" style="2" customWidth="1"/>
    <col min="7" max="7" width="10.57421875" style="2" customWidth="1"/>
    <col min="8" max="8" width="12.8515625" style="2" customWidth="1"/>
    <col min="9" max="9" width="12.00390625" style="2" customWidth="1"/>
    <col min="10" max="10" width="15.28125" style="2" customWidth="1"/>
    <col min="11" max="11" width="19.28125" style="2" customWidth="1"/>
    <col min="12" max="12" width="13.28125" style="2" customWidth="1"/>
    <col min="13" max="13" width="11.28125" style="2" customWidth="1"/>
    <col min="14" max="14" width="10.421875" style="2" customWidth="1"/>
    <col min="15" max="15" width="12.57421875" style="2" customWidth="1"/>
    <col min="16" max="16" width="9.8515625" style="2" customWidth="1"/>
    <col min="17" max="17" width="18.140625" style="121" customWidth="1"/>
    <col min="18" max="18" width="34.57421875" style="2" customWidth="1"/>
    <col min="19" max="19" width="10.421875" style="2" hidden="1" customWidth="1"/>
    <col min="20" max="20" width="12.57421875" style="2" hidden="1" customWidth="1"/>
    <col min="21" max="21" width="13.28125" style="121" hidden="1" customWidth="1"/>
    <col min="22" max="22" width="11.7109375" style="2" hidden="1" customWidth="1"/>
    <col min="23" max="23" width="16.140625" style="121" customWidth="1"/>
    <col min="24" max="24" width="28.8515625" style="2" customWidth="1"/>
    <col min="25" max="25" width="28.57421875" style="2" customWidth="1"/>
    <col min="26" max="26" width="13.140625" style="2" customWidth="1"/>
    <col min="27" max="27" width="13.8515625" style="2" customWidth="1"/>
    <col min="28" max="28" width="0" style="2" hidden="1" customWidth="1"/>
    <col min="29" max="29" width="15.140625" style="2" customWidth="1"/>
    <col min="30" max="30" width="11.7109375" style="2" customWidth="1"/>
    <col min="31" max="31" width="12.140625" style="2" hidden="1" customWidth="1"/>
    <col min="32" max="32" width="13.00390625" style="121" hidden="1" customWidth="1"/>
    <col min="33" max="33" width="0" style="2" hidden="1" customWidth="1"/>
    <col min="34" max="34" width="13.7109375" style="2" hidden="1" customWidth="1"/>
    <col min="35" max="35" width="2.140625" style="2" customWidth="1"/>
    <col min="36" max="36" width="18.7109375" style="2" customWidth="1"/>
    <col min="37" max="37" width="17.28125" style="2" customWidth="1"/>
    <col min="38" max="38" width="16.140625" style="2" customWidth="1"/>
    <col min="39" max="39" width="15.7109375" style="2" customWidth="1"/>
    <col min="40" max="40" width="30.7109375" style="2" customWidth="1"/>
    <col min="41" max="41" width="9.140625" style="2" customWidth="1"/>
    <col min="42" max="42" width="11.28125" style="2" customWidth="1"/>
    <col min="43" max="16384" width="9.140625" style="2" customWidth="1"/>
  </cols>
  <sheetData>
    <row r="1" spans="1:35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"/>
    </row>
    <row r="2" spans="1:3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4"/>
      <c r="V2" s="3"/>
      <c r="W2" s="4"/>
      <c r="X2" s="3"/>
      <c r="Y2" s="3"/>
      <c r="Z2" s="3"/>
      <c r="AA2" s="3"/>
      <c r="AB2" s="3"/>
      <c r="AC2" s="3"/>
      <c r="AD2" s="3"/>
      <c r="AE2" s="3"/>
      <c r="AF2" s="4"/>
      <c r="AG2" s="3"/>
      <c r="AH2" s="3"/>
      <c r="AI2" s="3"/>
    </row>
    <row r="3" spans="1:40" ht="51.75" customHeight="1">
      <c r="A3" s="145" t="s">
        <v>1</v>
      </c>
      <c r="B3" s="145" t="s">
        <v>2</v>
      </c>
      <c r="C3" s="145" t="s">
        <v>3</v>
      </c>
      <c r="D3" s="147" t="s">
        <v>4</v>
      </c>
      <c r="E3" s="147"/>
      <c r="F3" s="147"/>
      <c r="G3" s="145" t="s">
        <v>5</v>
      </c>
      <c r="H3" s="145" t="s">
        <v>6</v>
      </c>
      <c r="I3" s="145" t="s">
        <v>7</v>
      </c>
      <c r="J3" s="145" t="s">
        <v>8</v>
      </c>
      <c r="K3" s="140" t="s">
        <v>9</v>
      </c>
      <c r="L3" s="141"/>
      <c r="M3" s="141"/>
      <c r="N3" s="142"/>
      <c r="O3" s="140" t="s">
        <v>10</v>
      </c>
      <c r="P3" s="141"/>
      <c r="Q3" s="142"/>
      <c r="R3" s="140" t="s">
        <v>11</v>
      </c>
      <c r="S3" s="141"/>
      <c r="T3" s="141"/>
      <c r="U3" s="141"/>
      <c r="V3" s="141"/>
      <c r="W3" s="142"/>
      <c r="X3" s="140" t="s">
        <v>12</v>
      </c>
      <c r="Y3" s="141"/>
      <c r="Z3" s="141"/>
      <c r="AA3" s="141"/>
      <c r="AB3" s="141"/>
      <c r="AC3" s="142"/>
      <c r="AD3" s="140" t="s">
        <v>13</v>
      </c>
      <c r="AE3" s="142"/>
      <c r="AF3" s="140" t="s">
        <v>14</v>
      </c>
      <c r="AG3" s="141"/>
      <c r="AH3" s="142"/>
      <c r="AI3" s="5"/>
      <c r="AJ3" s="6"/>
      <c r="AK3" s="6"/>
      <c r="AL3" s="6"/>
      <c r="AM3" s="6"/>
      <c r="AN3" s="7"/>
    </row>
    <row r="4" spans="1:40" ht="75.75" customHeight="1">
      <c r="A4" s="146"/>
      <c r="B4" s="146"/>
      <c r="C4" s="146"/>
      <c r="D4" s="8" t="s">
        <v>15</v>
      </c>
      <c r="E4" s="8" t="s">
        <v>16</v>
      </c>
      <c r="F4" s="8" t="s">
        <v>17</v>
      </c>
      <c r="G4" s="146"/>
      <c r="H4" s="146"/>
      <c r="I4" s="146"/>
      <c r="J4" s="146"/>
      <c r="K4" s="9" t="s">
        <v>18</v>
      </c>
      <c r="L4" s="9" t="s">
        <v>19</v>
      </c>
      <c r="M4" s="9" t="s">
        <v>20</v>
      </c>
      <c r="N4" s="9" t="s">
        <v>21</v>
      </c>
      <c r="O4" s="8" t="s">
        <v>22</v>
      </c>
      <c r="P4" s="8" t="s">
        <v>23</v>
      </c>
      <c r="Q4" s="10" t="s">
        <v>24</v>
      </c>
      <c r="R4" s="8" t="s">
        <v>25</v>
      </c>
      <c r="S4" s="8" t="s">
        <v>26</v>
      </c>
      <c r="T4" s="8" t="s">
        <v>27</v>
      </c>
      <c r="U4" s="11" t="s">
        <v>28</v>
      </c>
      <c r="V4" s="8" t="s">
        <v>29</v>
      </c>
      <c r="W4" s="10" t="s">
        <v>30</v>
      </c>
      <c r="X4" s="8" t="s">
        <v>31</v>
      </c>
      <c r="Y4" s="8" t="s">
        <v>32</v>
      </c>
      <c r="Z4" s="8" t="s">
        <v>16</v>
      </c>
      <c r="AA4" s="8" t="s">
        <v>17</v>
      </c>
      <c r="AB4" s="8" t="s">
        <v>33</v>
      </c>
      <c r="AC4" s="8" t="s">
        <v>34</v>
      </c>
      <c r="AD4" s="8" t="s">
        <v>35</v>
      </c>
      <c r="AE4" s="8" t="s">
        <v>36</v>
      </c>
      <c r="AF4" s="10" t="s">
        <v>37</v>
      </c>
      <c r="AG4" s="8" t="s">
        <v>38</v>
      </c>
      <c r="AH4" s="8" t="s">
        <v>39</v>
      </c>
      <c r="AI4" s="12"/>
      <c r="AJ4" s="6" t="s">
        <v>40</v>
      </c>
      <c r="AK4" s="13" t="s">
        <v>41</v>
      </c>
      <c r="AL4" s="6" t="s">
        <v>42</v>
      </c>
      <c r="AM4" s="6" t="s">
        <v>43</v>
      </c>
      <c r="AN4" s="7"/>
    </row>
    <row r="5" spans="1:40" ht="33.75">
      <c r="A5" s="14">
        <v>1</v>
      </c>
      <c r="B5" s="14">
        <v>2</v>
      </c>
      <c r="C5" s="14" t="s">
        <v>44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 t="s">
        <v>45</v>
      </c>
      <c r="K5" s="14" t="s">
        <v>46</v>
      </c>
      <c r="L5" s="14" t="s">
        <v>47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4" t="s">
        <v>55</v>
      </c>
      <c r="U5" s="14" t="s">
        <v>56</v>
      </c>
      <c r="V5" s="14" t="s">
        <v>57</v>
      </c>
      <c r="W5" s="14" t="s">
        <v>58</v>
      </c>
      <c r="X5" s="14" t="s">
        <v>59</v>
      </c>
      <c r="Y5" s="14" t="s">
        <v>60</v>
      </c>
      <c r="Z5" s="14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5" t="s">
        <v>68</v>
      </c>
      <c r="AH5" s="15" t="s">
        <v>69</v>
      </c>
      <c r="AI5" s="16"/>
      <c r="AJ5" s="7"/>
      <c r="AK5" s="7"/>
      <c r="AL5" s="7"/>
      <c r="AM5" s="7"/>
      <c r="AN5" s="7"/>
    </row>
    <row r="6" spans="1:40" ht="58.5" customHeight="1">
      <c r="A6" s="17" t="s">
        <v>70</v>
      </c>
      <c r="B6" s="18"/>
      <c r="C6" s="18"/>
      <c r="D6" s="19" t="s">
        <v>71</v>
      </c>
      <c r="E6" s="19" t="s">
        <v>72</v>
      </c>
      <c r="F6" s="19" t="s">
        <v>73</v>
      </c>
      <c r="G6" s="17" t="s">
        <v>74</v>
      </c>
      <c r="H6" s="20" t="s">
        <v>75</v>
      </c>
      <c r="I6" s="18"/>
      <c r="J6" s="18"/>
      <c r="K6" s="21" t="s">
        <v>76</v>
      </c>
      <c r="L6" s="18"/>
      <c r="M6" s="21" t="s">
        <v>77</v>
      </c>
      <c r="N6" s="21" t="s">
        <v>77</v>
      </c>
      <c r="O6" s="17" t="s">
        <v>78</v>
      </c>
      <c r="P6" s="19" t="s">
        <v>79</v>
      </c>
      <c r="Q6" s="22">
        <v>110419.21</v>
      </c>
      <c r="R6" s="17" t="s">
        <v>80</v>
      </c>
      <c r="S6" s="18"/>
      <c r="T6" s="18"/>
      <c r="U6" s="18"/>
      <c r="V6" s="18"/>
      <c r="W6" s="22">
        <v>110419.21</v>
      </c>
      <c r="X6" s="17" t="s">
        <v>81</v>
      </c>
      <c r="Y6" s="17" t="s">
        <v>82</v>
      </c>
      <c r="Z6" s="17" t="s">
        <v>83</v>
      </c>
      <c r="AA6" s="17" t="s">
        <v>84</v>
      </c>
      <c r="AB6" s="17"/>
      <c r="AC6" s="17" t="s">
        <v>85</v>
      </c>
      <c r="AD6" s="19" t="s">
        <v>86</v>
      </c>
      <c r="AE6" s="14"/>
      <c r="AF6" s="14"/>
      <c r="AG6" s="15"/>
      <c r="AH6" s="15"/>
      <c r="AI6" s="16"/>
      <c r="AJ6" s="7"/>
      <c r="AK6" s="7"/>
      <c r="AL6" s="7"/>
      <c r="AM6" s="7"/>
      <c r="AN6" s="7"/>
    </row>
    <row r="7" spans="1:40" ht="71.25" customHeight="1">
      <c r="A7" s="17" t="s">
        <v>87</v>
      </c>
      <c r="B7" s="23"/>
      <c r="C7" s="23"/>
      <c r="D7" s="17" t="s">
        <v>88</v>
      </c>
      <c r="E7" s="24" t="s">
        <v>89</v>
      </c>
      <c r="F7" s="24" t="s">
        <v>73</v>
      </c>
      <c r="G7" s="17" t="s">
        <v>74</v>
      </c>
      <c r="H7" s="20" t="s">
        <v>75</v>
      </c>
      <c r="I7" s="25"/>
      <c r="J7" s="25"/>
      <c r="K7" s="21" t="s">
        <v>76</v>
      </c>
      <c r="L7" s="18"/>
      <c r="M7" s="21" t="s">
        <v>77</v>
      </c>
      <c r="N7" s="21" t="s">
        <v>77</v>
      </c>
      <c r="O7" s="17" t="s">
        <v>78</v>
      </c>
      <c r="P7" s="19" t="s">
        <v>90</v>
      </c>
      <c r="Q7" s="22">
        <v>71977.8</v>
      </c>
      <c r="R7" s="17" t="s">
        <v>80</v>
      </c>
      <c r="S7" s="18"/>
      <c r="T7" s="18"/>
      <c r="U7" s="18"/>
      <c r="V7" s="18"/>
      <c r="W7" s="22">
        <v>71977.8</v>
      </c>
      <c r="X7" s="17" t="s">
        <v>81</v>
      </c>
      <c r="Y7" s="17" t="s">
        <v>82</v>
      </c>
      <c r="Z7" s="17" t="s">
        <v>83</v>
      </c>
      <c r="AA7" s="17" t="s">
        <v>84</v>
      </c>
      <c r="AB7" s="17"/>
      <c r="AC7" s="17" t="s">
        <v>85</v>
      </c>
      <c r="AD7" s="19" t="s">
        <v>86</v>
      </c>
      <c r="AE7" s="14"/>
      <c r="AF7" s="14"/>
      <c r="AG7" s="15"/>
      <c r="AH7" s="15"/>
      <c r="AI7" s="16"/>
      <c r="AJ7" s="7"/>
      <c r="AK7" s="7"/>
      <c r="AL7" s="7"/>
      <c r="AM7" s="7"/>
      <c r="AN7" s="7"/>
    </row>
    <row r="8" spans="1:40" ht="71.25" customHeight="1">
      <c r="A8" s="17" t="s">
        <v>91</v>
      </c>
      <c r="B8" s="23"/>
      <c r="C8" s="23"/>
      <c r="D8" s="17" t="s">
        <v>88</v>
      </c>
      <c r="E8" s="24" t="s">
        <v>89</v>
      </c>
      <c r="F8" s="24" t="s">
        <v>73</v>
      </c>
      <c r="G8" s="17" t="s">
        <v>74</v>
      </c>
      <c r="H8" s="20" t="s">
        <v>75</v>
      </c>
      <c r="I8" s="25"/>
      <c r="J8" s="25"/>
      <c r="K8" s="21" t="s">
        <v>92</v>
      </c>
      <c r="L8" s="18"/>
      <c r="M8" s="21" t="s">
        <v>77</v>
      </c>
      <c r="N8" s="21" t="s">
        <v>77</v>
      </c>
      <c r="O8" s="17" t="s">
        <v>78</v>
      </c>
      <c r="P8" s="19" t="s">
        <v>90</v>
      </c>
      <c r="Q8" s="22">
        <v>15374.58</v>
      </c>
      <c r="R8" s="17" t="s">
        <v>93</v>
      </c>
      <c r="S8" s="18"/>
      <c r="T8" s="18"/>
      <c r="U8" s="18"/>
      <c r="V8" s="18"/>
      <c r="W8" s="22">
        <v>15374.58</v>
      </c>
      <c r="X8" s="17" t="s">
        <v>94</v>
      </c>
      <c r="Y8" s="17" t="s">
        <v>95</v>
      </c>
      <c r="Z8" s="17" t="s">
        <v>96</v>
      </c>
      <c r="AA8" s="17" t="s">
        <v>84</v>
      </c>
      <c r="AB8" s="17"/>
      <c r="AC8" s="17" t="s">
        <v>97</v>
      </c>
      <c r="AD8" s="19" t="s">
        <v>86</v>
      </c>
      <c r="AE8" s="14"/>
      <c r="AF8" s="14"/>
      <c r="AG8" s="15"/>
      <c r="AH8" s="15"/>
      <c r="AI8" s="16"/>
      <c r="AJ8" s="7"/>
      <c r="AK8" s="7"/>
      <c r="AL8" s="7"/>
      <c r="AM8" s="7"/>
      <c r="AN8" s="7"/>
    </row>
    <row r="9" spans="1:40" ht="68.25" customHeight="1">
      <c r="A9" s="17" t="s">
        <v>98</v>
      </c>
      <c r="B9" s="23"/>
      <c r="C9" s="23"/>
      <c r="D9" s="19" t="s">
        <v>99</v>
      </c>
      <c r="E9" s="17" t="s">
        <v>100</v>
      </c>
      <c r="F9" s="17" t="s">
        <v>73</v>
      </c>
      <c r="G9" s="17" t="s">
        <v>74</v>
      </c>
      <c r="H9" s="20" t="s">
        <v>75</v>
      </c>
      <c r="I9" s="18"/>
      <c r="J9" s="18"/>
      <c r="K9" s="21" t="s">
        <v>76</v>
      </c>
      <c r="L9" s="18"/>
      <c r="M9" s="21" t="s">
        <v>77</v>
      </c>
      <c r="N9" s="21" t="s">
        <v>77</v>
      </c>
      <c r="O9" s="17" t="s">
        <v>78</v>
      </c>
      <c r="P9" s="19" t="s">
        <v>101</v>
      </c>
      <c r="Q9" s="22">
        <v>202992.6</v>
      </c>
      <c r="R9" s="17" t="s">
        <v>80</v>
      </c>
      <c r="S9" s="18"/>
      <c r="T9" s="18"/>
      <c r="U9" s="18"/>
      <c r="V9" s="18"/>
      <c r="W9" s="22">
        <v>202992.6</v>
      </c>
      <c r="X9" s="17" t="s">
        <v>81</v>
      </c>
      <c r="Y9" s="17" t="s">
        <v>82</v>
      </c>
      <c r="Z9" s="17" t="s">
        <v>83</v>
      </c>
      <c r="AA9" s="17" t="s">
        <v>84</v>
      </c>
      <c r="AB9" s="17"/>
      <c r="AC9" s="17" t="s">
        <v>85</v>
      </c>
      <c r="AD9" s="19" t="s">
        <v>86</v>
      </c>
      <c r="AE9" s="14"/>
      <c r="AF9" s="14"/>
      <c r="AG9" s="15"/>
      <c r="AH9" s="15"/>
      <c r="AI9" s="16"/>
      <c r="AJ9" s="7"/>
      <c r="AK9" s="7"/>
      <c r="AL9" s="7"/>
      <c r="AM9" s="7"/>
      <c r="AN9" s="7"/>
    </row>
    <row r="10" spans="1:40" ht="68.25" customHeight="1">
      <c r="A10" s="17" t="s">
        <v>102</v>
      </c>
      <c r="B10" s="23"/>
      <c r="C10" s="23"/>
      <c r="D10" s="19" t="s">
        <v>99</v>
      </c>
      <c r="E10" s="17" t="s">
        <v>100</v>
      </c>
      <c r="F10" s="17" t="s">
        <v>73</v>
      </c>
      <c r="G10" s="17" t="s">
        <v>74</v>
      </c>
      <c r="H10" s="20" t="s">
        <v>75</v>
      </c>
      <c r="I10" s="18"/>
      <c r="J10" s="18"/>
      <c r="K10" s="21" t="s">
        <v>92</v>
      </c>
      <c r="L10" s="18"/>
      <c r="M10" s="21" t="s">
        <v>77</v>
      </c>
      <c r="N10" s="21" t="s">
        <v>77</v>
      </c>
      <c r="O10" s="17" t="s">
        <v>78</v>
      </c>
      <c r="P10" s="19" t="s">
        <v>101</v>
      </c>
      <c r="Q10" s="22">
        <v>33593.4</v>
      </c>
      <c r="R10" s="17" t="s">
        <v>93</v>
      </c>
      <c r="S10" s="18"/>
      <c r="T10" s="18"/>
      <c r="U10" s="18"/>
      <c r="V10" s="18"/>
      <c r="W10" s="22">
        <v>33593.4</v>
      </c>
      <c r="X10" s="17" t="s">
        <v>94</v>
      </c>
      <c r="Y10" s="17" t="s">
        <v>95</v>
      </c>
      <c r="Z10" s="17" t="s">
        <v>96</v>
      </c>
      <c r="AA10" s="17" t="s">
        <v>84</v>
      </c>
      <c r="AB10" s="17"/>
      <c r="AC10" s="17" t="s">
        <v>97</v>
      </c>
      <c r="AD10" s="19" t="s">
        <v>86</v>
      </c>
      <c r="AE10" s="14"/>
      <c r="AF10" s="14"/>
      <c r="AG10" s="15"/>
      <c r="AH10" s="15"/>
      <c r="AI10" s="16"/>
      <c r="AJ10" s="7"/>
      <c r="AK10" s="7"/>
      <c r="AL10" s="7"/>
      <c r="AM10" s="7"/>
      <c r="AN10" s="7"/>
    </row>
    <row r="11" spans="1:40" ht="96.75" customHeight="1">
      <c r="A11" s="17" t="s">
        <v>103</v>
      </c>
      <c r="B11" s="23"/>
      <c r="C11" s="23"/>
      <c r="D11" s="26" t="s">
        <v>104</v>
      </c>
      <c r="E11" s="27" t="s">
        <v>105</v>
      </c>
      <c r="F11" s="24" t="s">
        <v>73</v>
      </c>
      <c r="G11" s="17" t="s">
        <v>74</v>
      </c>
      <c r="H11" s="20" t="s">
        <v>75</v>
      </c>
      <c r="I11" s="25"/>
      <c r="J11" s="17"/>
      <c r="K11" s="21" t="s">
        <v>76</v>
      </c>
      <c r="L11" s="18"/>
      <c r="M11" s="21" t="s">
        <v>77</v>
      </c>
      <c r="N11" s="21" t="s">
        <v>77</v>
      </c>
      <c r="O11" s="17" t="s">
        <v>78</v>
      </c>
      <c r="P11" s="19" t="s">
        <v>106</v>
      </c>
      <c r="Q11" s="22">
        <v>30508.38</v>
      </c>
      <c r="R11" s="17" t="s">
        <v>80</v>
      </c>
      <c r="S11" s="18"/>
      <c r="T11" s="18"/>
      <c r="U11" s="18"/>
      <c r="V11" s="18"/>
      <c r="W11" s="22">
        <v>30508.38</v>
      </c>
      <c r="X11" s="17" t="s">
        <v>81</v>
      </c>
      <c r="Y11" s="17" t="s">
        <v>82</v>
      </c>
      <c r="Z11" s="17" t="s">
        <v>83</v>
      </c>
      <c r="AA11" s="17" t="s">
        <v>84</v>
      </c>
      <c r="AB11" s="17"/>
      <c r="AC11" s="17" t="s">
        <v>85</v>
      </c>
      <c r="AD11" s="19" t="s">
        <v>86</v>
      </c>
      <c r="AE11" s="14"/>
      <c r="AF11" s="14"/>
      <c r="AG11" s="15"/>
      <c r="AH11" s="15"/>
      <c r="AI11" s="16"/>
      <c r="AJ11" s="7"/>
      <c r="AK11" s="7"/>
      <c r="AL11" s="7"/>
      <c r="AM11" s="7"/>
      <c r="AN11" s="7"/>
    </row>
    <row r="12" spans="1:40" ht="96.75" customHeight="1">
      <c r="A12" s="17" t="s">
        <v>107</v>
      </c>
      <c r="B12" s="23"/>
      <c r="C12" s="23"/>
      <c r="D12" s="26" t="s">
        <v>104</v>
      </c>
      <c r="E12" s="27" t="s">
        <v>105</v>
      </c>
      <c r="F12" s="24" t="s">
        <v>73</v>
      </c>
      <c r="G12" s="17" t="s">
        <v>74</v>
      </c>
      <c r="H12" s="20" t="s">
        <v>75</v>
      </c>
      <c r="I12" s="25"/>
      <c r="J12" s="17"/>
      <c r="K12" s="21" t="s">
        <v>92</v>
      </c>
      <c r="L12" s="18"/>
      <c r="M12" s="21" t="s">
        <v>77</v>
      </c>
      <c r="N12" s="21" t="s">
        <v>77</v>
      </c>
      <c r="O12" s="17" t="s">
        <v>78</v>
      </c>
      <c r="P12" s="19" t="s">
        <v>106</v>
      </c>
      <c r="Q12" s="22">
        <v>5392.53</v>
      </c>
      <c r="R12" s="17" t="s">
        <v>93</v>
      </c>
      <c r="S12" s="18"/>
      <c r="T12" s="18"/>
      <c r="U12" s="18"/>
      <c r="V12" s="18"/>
      <c r="W12" s="22">
        <v>5392.53</v>
      </c>
      <c r="X12" s="17" t="s">
        <v>94</v>
      </c>
      <c r="Y12" s="17" t="s">
        <v>95</v>
      </c>
      <c r="Z12" s="17" t="s">
        <v>96</v>
      </c>
      <c r="AA12" s="17" t="s">
        <v>84</v>
      </c>
      <c r="AB12" s="17"/>
      <c r="AC12" s="17" t="s">
        <v>97</v>
      </c>
      <c r="AD12" s="19" t="s">
        <v>86</v>
      </c>
      <c r="AE12" s="14"/>
      <c r="AF12" s="14"/>
      <c r="AG12" s="15"/>
      <c r="AH12" s="15"/>
      <c r="AI12" s="16"/>
      <c r="AJ12" s="7"/>
      <c r="AK12" s="7"/>
      <c r="AL12" s="7"/>
      <c r="AM12" s="7"/>
      <c r="AN12" s="7"/>
    </row>
    <row r="13" spans="1:40" ht="56.25" customHeight="1">
      <c r="A13" s="17" t="s">
        <v>108</v>
      </c>
      <c r="B13" s="28"/>
      <c r="C13" s="28"/>
      <c r="D13" s="17" t="s">
        <v>109</v>
      </c>
      <c r="E13" s="17" t="s">
        <v>110</v>
      </c>
      <c r="F13" s="19" t="s">
        <v>73</v>
      </c>
      <c r="G13" s="17" t="s">
        <v>74</v>
      </c>
      <c r="H13" s="20" t="s">
        <v>75</v>
      </c>
      <c r="I13" s="18"/>
      <c r="J13" s="18"/>
      <c r="K13" s="21" t="s">
        <v>76</v>
      </c>
      <c r="L13" s="18"/>
      <c r="M13" s="29" t="s">
        <v>77</v>
      </c>
      <c r="N13" s="29" t="s">
        <v>77</v>
      </c>
      <c r="O13" s="17" t="s">
        <v>78</v>
      </c>
      <c r="P13" s="19" t="s">
        <v>111</v>
      </c>
      <c r="Q13" s="22">
        <v>4067.78</v>
      </c>
      <c r="R13" s="17" t="s">
        <v>80</v>
      </c>
      <c r="S13" s="18"/>
      <c r="T13" s="18"/>
      <c r="U13" s="18"/>
      <c r="V13" s="18"/>
      <c r="W13" s="22">
        <v>4067.78</v>
      </c>
      <c r="X13" s="17" t="s">
        <v>81</v>
      </c>
      <c r="Y13" s="17" t="s">
        <v>82</v>
      </c>
      <c r="Z13" s="17" t="s">
        <v>83</v>
      </c>
      <c r="AA13" s="17" t="s">
        <v>84</v>
      </c>
      <c r="AB13" s="17"/>
      <c r="AC13" s="17" t="s">
        <v>85</v>
      </c>
      <c r="AD13" s="19" t="s">
        <v>86</v>
      </c>
      <c r="AE13" s="14"/>
      <c r="AF13" s="14"/>
      <c r="AG13" s="15"/>
      <c r="AH13" s="15"/>
      <c r="AI13" s="16"/>
      <c r="AJ13" s="7"/>
      <c r="AK13" s="7"/>
      <c r="AL13" s="7"/>
      <c r="AM13" s="7"/>
      <c r="AN13" s="7"/>
    </row>
    <row r="14" spans="1:40" ht="72" customHeight="1">
      <c r="A14" s="17" t="s">
        <v>112</v>
      </c>
      <c r="B14" s="28"/>
      <c r="C14" s="28"/>
      <c r="D14" s="17" t="s">
        <v>109</v>
      </c>
      <c r="E14" s="17" t="s">
        <v>110</v>
      </c>
      <c r="F14" s="19" t="s">
        <v>73</v>
      </c>
      <c r="G14" s="17" t="s">
        <v>74</v>
      </c>
      <c r="H14" s="20" t="s">
        <v>75</v>
      </c>
      <c r="I14" s="18"/>
      <c r="J14" s="18"/>
      <c r="K14" s="21" t="s">
        <v>92</v>
      </c>
      <c r="L14" s="18"/>
      <c r="M14" s="29" t="s">
        <v>77</v>
      </c>
      <c r="N14" s="29" t="s">
        <v>77</v>
      </c>
      <c r="O14" s="17" t="s">
        <v>78</v>
      </c>
      <c r="P14" s="19" t="s">
        <v>111</v>
      </c>
      <c r="Q14" s="22">
        <v>719</v>
      </c>
      <c r="R14" s="17" t="s">
        <v>93</v>
      </c>
      <c r="S14" s="18"/>
      <c r="T14" s="18"/>
      <c r="U14" s="18"/>
      <c r="V14" s="18"/>
      <c r="W14" s="22">
        <v>719</v>
      </c>
      <c r="X14" s="17" t="s">
        <v>94</v>
      </c>
      <c r="Y14" s="17" t="s">
        <v>95</v>
      </c>
      <c r="Z14" s="17" t="s">
        <v>96</v>
      </c>
      <c r="AA14" s="17" t="s">
        <v>84</v>
      </c>
      <c r="AB14" s="17"/>
      <c r="AC14" s="17" t="s">
        <v>97</v>
      </c>
      <c r="AD14" s="19" t="s">
        <v>86</v>
      </c>
      <c r="AE14" s="14"/>
      <c r="AF14" s="14"/>
      <c r="AG14" s="15"/>
      <c r="AH14" s="15"/>
      <c r="AI14" s="16"/>
      <c r="AJ14" s="7"/>
      <c r="AK14" s="7"/>
      <c r="AL14" s="7"/>
      <c r="AM14" s="7"/>
      <c r="AN14" s="7"/>
    </row>
    <row r="15" spans="1:40" ht="72" customHeight="1">
      <c r="A15" s="17" t="s">
        <v>113</v>
      </c>
      <c r="B15" s="18"/>
      <c r="C15" s="18"/>
      <c r="D15" s="19" t="s">
        <v>99</v>
      </c>
      <c r="E15" s="17" t="s">
        <v>100</v>
      </c>
      <c r="F15" s="17" t="s">
        <v>73</v>
      </c>
      <c r="G15" s="17" t="s">
        <v>74</v>
      </c>
      <c r="H15" s="20" t="s">
        <v>75</v>
      </c>
      <c r="I15" s="18"/>
      <c r="J15" s="18"/>
      <c r="K15" s="21" t="s">
        <v>76</v>
      </c>
      <c r="L15" s="18"/>
      <c r="M15" s="29" t="s">
        <v>77</v>
      </c>
      <c r="N15" s="29" t="s">
        <v>77</v>
      </c>
      <c r="O15" s="17" t="s">
        <v>114</v>
      </c>
      <c r="P15" s="17" t="s">
        <v>115</v>
      </c>
      <c r="Q15" s="22">
        <v>345800</v>
      </c>
      <c r="R15" s="17" t="s">
        <v>116</v>
      </c>
      <c r="S15" s="14"/>
      <c r="T15" s="14"/>
      <c r="U15" s="14"/>
      <c r="V15" s="14"/>
      <c r="W15" s="22">
        <v>345800</v>
      </c>
      <c r="X15" s="17" t="s">
        <v>117</v>
      </c>
      <c r="Y15" s="17" t="s">
        <v>118</v>
      </c>
      <c r="Z15" s="17" t="s">
        <v>119</v>
      </c>
      <c r="AA15" s="17" t="s">
        <v>120</v>
      </c>
      <c r="AB15" s="17"/>
      <c r="AC15" s="17"/>
      <c r="AD15" s="19" t="s">
        <v>86</v>
      </c>
      <c r="AE15" s="14"/>
      <c r="AF15" s="14"/>
      <c r="AG15" s="15"/>
      <c r="AH15" s="15"/>
      <c r="AI15" s="16"/>
      <c r="AJ15" s="7"/>
      <c r="AK15" s="7"/>
      <c r="AL15" s="7"/>
      <c r="AM15" s="7"/>
      <c r="AN15" s="7"/>
    </row>
    <row r="16" spans="1:40" ht="78" customHeight="1">
      <c r="A16" s="17" t="s">
        <v>121</v>
      </c>
      <c r="B16" s="18"/>
      <c r="C16" s="18"/>
      <c r="D16" s="19" t="s">
        <v>99</v>
      </c>
      <c r="E16" s="17" t="s">
        <v>100</v>
      </c>
      <c r="F16" s="17" t="s">
        <v>73</v>
      </c>
      <c r="G16" s="17" t="s">
        <v>74</v>
      </c>
      <c r="H16" s="20" t="s">
        <v>75</v>
      </c>
      <c r="I16" s="18"/>
      <c r="J16" s="18"/>
      <c r="K16" s="21" t="s">
        <v>76</v>
      </c>
      <c r="L16" s="18"/>
      <c r="M16" s="21" t="s">
        <v>77</v>
      </c>
      <c r="N16" s="21" t="s">
        <v>77</v>
      </c>
      <c r="O16" s="17" t="s">
        <v>122</v>
      </c>
      <c r="P16" s="17" t="s">
        <v>123</v>
      </c>
      <c r="Q16" s="30">
        <v>345800</v>
      </c>
      <c r="R16" s="17" t="s">
        <v>124</v>
      </c>
      <c r="S16" s="18"/>
      <c r="T16" s="18"/>
      <c r="U16" s="18"/>
      <c r="V16" s="18"/>
      <c r="W16" s="30">
        <v>345800</v>
      </c>
      <c r="X16" s="17" t="s">
        <v>117</v>
      </c>
      <c r="Y16" s="17" t="s">
        <v>125</v>
      </c>
      <c r="Z16" s="17" t="s">
        <v>119</v>
      </c>
      <c r="AA16" s="17"/>
      <c r="AB16" s="17"/>
      <c r="AC16" s="17"/>
      <c r="AD16" s="19" t="s">
        <v>86</v>
      </c>
      <c r="AE16" s="14"/>
      <c r="AF16" s="14"/>
      <c r="AG16" s="15"/>
      <c r="AH16" s="15"/>
      <c r="AI16" s="16"/>
      <c r="AJ16" s="7"/>
      <c r="AK16" s="7"/>
      <c r="AL16" s="7"/>
      <c r="AM16" s="7"/>
      <c r="AN16" s="7"/>
    </row>
    <row r="17" spans="1:40" ht="78" customHeight="1">
      <c r="A17" s="17" t="s">
        <v>126</v>
      </c>
      <c r="B17" s="28"/>
      <c r="C17" s="28"/>
      <c r="D17" s="17" t="s">
        <v>109</v>
      </c>
      <c r="E17" s="17" t="s">
        <v>110</v>
      </c>
      <c r="F17" s="19" t="s">
        <v>73</v>
      </c>
      <c r="G17" s="17" t="s">
        <v>74</v>
      </c>
      <c r="H17" s="20" t="s">
        <v>75</v>
      </c>
      <c r="I17" s="18"/>
      <c r="J17" s="18"/>
      <c r="K17" s="21" t="s">
        <v>76</v>
      </c>
      <c r="L17" s="18"/>
      <c r="M17" s="29" t="s">
        <v>77</v>
      </c>
      <c r="N17" s="29" t="s">
        <v>77</v>
      </c>
      <c r="O17" s="17" t="s">
        <v>127</v>
      </c>
      <c r="P17" s="17" t="s">
        <v>128</v>
      </c>
      <c r="Q17" s="30">
        <v>8128.8</v>
      </c>
      <c r="R17" s="17" t="s">
        <v>129</v>
      </c>
      <c r="S17" s="14"/>
      <c r="T17" s="14"/>
      <c r="U17" s="14"/>
      <c r="V17" s="14"/>
      <c r="W17" s="30">
        <v>8128.8</v>
      </c>
      <c r="X17" s="17" t="s">
        <v>130</v>
      </c>
      <c r="Y17" s="31" t="s">
        <v>131</v>
      </c>
      <c r="Z17" s="31" t="s">
        <v>132</v>
      </c>
      <c r="AA17" s="31" t="s">
        <v>73</v>
      </c>
      <c r="AB17" s="32"/>
      <c r="AC17" s="31" t="s">
        <v>133</v>
      </c>
      <c r="AD17" s="19" t="s">
        <v>86</v>
      </c>
      <c r="AE17" s="14"/>
      <c r="AF17" s="14"/>
      <c r="AG17" s="15"/>
      <c r="AH17" s="15"/>
      <c r="AI17" s="16"/>
      <c r="AJ17" s="7"/>
      <c r="AK17" s="7"/>
      <c r="AL17" s="7"/>
      <c r="AM17" s="7"/>
      <c r="AN17" s="7"/>
    </row>
    <row r="18" spans="1:40" ht="78" customHeight="1">
      <c r="A18" s="17" t="s">
        <v>134</v>
      </c>
      <c r="B18" s="28"/>
      <c r="C18" s="28"/>
      <c r="D18" s="17" t="s">
        <v>109</v>
      </c>
      <c r="E18" s="17" t="s">
        <v>110</v>
      </c>
      <c r="F18" s="19" t="s">
        <v>73</v>
      </c>
      <c r="G18" s="17" t="s">
        <v>74</v>
      </c>
      <c r="H18" s="20" t="s">
        <v>75</v>
      </c>
      <c r="I18" s="18"/>
      <c r="J18" s="18"/>
      <c r="K18" s="21" t="s">
        <v>92</v>
      </c>
      <c r="L18" s="18"/>
      <c r="M18" s="29" t="s">
        <v>77</v>
      </c>
      <c r="N18" s="29" t="s">
        <v>77</v>
      </c>
      <c r="O18" s="17" t="s">
        <v>127</v>
      </c>
      <c r="P18" s="17" t="s">
        <v>135</v>
      </c>
      <c r="Q18" s="30">
        <v>11628</v>
      </c>
      <c r="R18" s="17" t="s">
        <v>136</v>
      </c>
      <c r="S18" s="14"/>
      <c r="T18" s="14"/>
      <c r="U18" s="14"/>
      <c r="V18" s="14"/>
      <c r="W18" s="30">
        <v>11628</v>
      </c>
      <c r="X18" s="17" t="s">
        <v>137</v>
      </c>
      <c r="Y18" s="17" t="s">
        <v>138</v>
      </c>
      <c r="Z18" s="17" t="s">
        <v>139</v>
      </c>
      <c r="AA18" s="17" t="s">
        <v>140</v>
      </c>
      <c r="AB18" s="17"/>
      <c r="AC18" s="17"/>
      <c r="AD18" s="19" t="s">
        <v>86</v>
      </c>
      <c r="AE18" s="14"/>
      <c r="AF18" s="14"/>
      <c r="AG18" s="15"/>
      <c r="AH18" s="15"/>
      <c r="AI18" s="16"/>
      <c r="AJ18" s="7"/>
      <c r="AK18" s="7"/>
      <c r="AL18" s="7"/>
      <c r="AM18" s="7"/>
      <c r="AN18" s="7"/>
    </row>
    <row r="19" spans="1:40" ht="60.75" customHeight="1">
      <c r="A19" s="17" t="s">
        <v>141</v>
      </c>
      <c r="B19" s="28"/>
      <c r="C19" s="28"/>
      <c r="D19" s="17" t="s">
        <v>109</v>
      </c>
      <c r="E19" s="17" t="s">
        <v>110</v>
      </c>
      <c r="F19" s="19" t="s">
        <v>73</v>
      </c>
      <c r="G19" s="17" t="s">
        <v>74</v>
      </c>
      <c r="H19" s="20" t="s">
        <v>75</v>
      </c>
      <c r="I19" s="18"/>
      <c r="J19" s="18"/>
      <c r="K19" s="21" t="s">
        <v>92</v>
      </c>
      <c r="L19" s="18"/>
      <c r="M19" s="29" t="s">
        <v>77</v>
      </c>
      <c r="N19" s="29" t="s">
        <v>77</v>
      </c>
      <c r="O19" s="17" t="s">
        <v>127</v>
      </c>
      <c r="P19" s="17" t="s">
        <v>135</v>
      </c>
      <c r="Q19" s="30">
        <v>2400</v>
      </c>
      <c r="R19" s="17" t="s">
        <v>142</v>
      </c>
      <c r="S19" s="14"/>
      <c r="T19" s="14"/>
      <c r="U19" s="14"/>
      <c r="V19" s="14"/>
      <c r="W19" s="30">
        <v>2400</v>
      </c>
      <c r="X19" s="17" t="s">
        <v>137</v>
      </c>
      <c r="Y19" s="17" t="s">
        <v>138</v>
      </c>
      <c r="Z19" s="17" t="s">
        <v>139</v>
      </c>
      <c r="AA19" s="17" t="s">
        <v>140</v>
      </c>
      <c r="AB19" s="17"/>
      <c r="AC19" s="17"/>
      <c r="AD19" s="19" t="s">
        <v>86</v>
      </c>
      <c r="AE19" s="14"/>
      <c r="AF19" s="14"/>
      <c r="AG19" s="15"/>
      <c r="AH19" s="15"/>
      <c r="AI19" s="16"/>
      <c r="AJ19" s="7"/>
      <c r="AK19" s="7"/>
      <c r="AL19" s="7"/>
      <c r="AM19" s="7"/>
      <c r="AN19" s="7"/>
    </row>
    <row r="20" spans="1:40" ht="78" customHeight="1">
      <c r="A20" s="17" t="s">
        <v>143</v>
      </c>
      <c r="B20" s="28"/>
      <c r="C20" s="28"/>
      <c r="D20" s="17" t="s">
        <v>109</v>
      </c>
      <c r="E20" s="17" t="s">
        <v>110</v>
      </c>
      <c r="F20" s="19" t="s">
        <v>73</v>
      </c>
      <c r="G20" s="17" t="s">
        <v>74</v>
      </c>
      <c r="H20" s="20" t="s">
        <v>75</v>
      </c>
      <c r="I20" s="18"/>
      <c r="J20" s="18"/>
      <c r="K20" s="21" t="s">
        <v>92</v>
      </c>
      <c r="L20" s="18"/>
      <c r="M20" s="29" t="s">
        <v>77</v>
      </c>
      <c r="N20" s="29" t="s">
        <v>77</v>
      </c>
      <c r="O20" s="17" t="s">
        <v>127</v>
      </c>
      <c r="P20" s="17" t="s">
        <v>144</v>
      </c>
      <c r="Q20" s="30">
        <v>12000</v>
      </c>
      <c r="R20" s="17" t="s">
        <v>145</v>
      </c>
      <c r="S20" s="14"/>
      <c r="T20" s="14"/>
      <c r="U20" s="14"/>
      <c r="V20" s="14"/>
      <c r="W20" s="30">
        <v>12000</v>
      </c>
      <c r="X20" s="17" t="s">
        <v>137</v>
      </c>
      <c r="Y20" s="17" t="s">
        <v>138</v>
      </c>
      <c r="Z20" s="17" t="s">
        <v>139</v>
      </c>
      <c r="AA20" s="17" t="s">
        <v>140</v>
      </c>
      <c r="AB20" s="17"/>
      <c r="AC20" s="17"/>
      <c r="AD20" s="19" t="s">
        <v>86</v>
      </c>
      <c r="AE20" s="14"/>
      <c r="AF20" s="14"/>
      <c r="AG20" s="15"/>
      <c r="AH20" s="15"/>
      <c r="AI20" s="16"/>
      <c r="AJ20" s="7"/>
      <c r="AK20" s="7"/>
      <c r="AL20" s="7"/>
      <c r="AM20" s="7"/>
      <c r="AN20" s="7"/>
    </row>
    <row r="21" spans="1:40" ht="78" customHeight="1">
      <c r="A21" s="17" t="s">
        <v>146</v>
      </c>
      <c r="B21" s="28"/>
      <c r="C21" s="28"/>
      <c r="D21" s="17" t="s">
        <v>109</v>
      </c>
      <c r="E21" s="17" t="s">
        <v>110</v>
      </c>
      <c r="F21" s="19" t="s">
        <v>73</v>
      </c>
      <c r="G21" s="17" t="s">
        <v>74</v>
      </c>
      <c r="H21" s="20" t="s">
        <v>75</v>
      </c>
      <c r="I21" s="18"/>
      <c r="J21" s="18"/>
      <c r="K21" s="21" t="s">
        <v>76</v>
      </c>
      <c r="L21" s="18"/>
      <c r="M21" s="29" t="s">
        <v>77</v>
      </c>
      <c r="N21" s="29" t="s">
        <v>77</v>
      </c>
      <c r="O21" s="17" t="s">
        <v>127</v>
      </c>
      <c r="P21" s="17" t="s">
        <v>147</v>
      </c>
      <c r="Q21" s="30">
        <v>190613.25</v>
      </c>
      <c r="R21" s="17" t="s">
        <v>148</v>
      </c>
      <c r="S21" s="14"/>
      <c r="T21" s="14"/>
      <c r="U21" s="14"/>
      <c r="V21" s="14"/>
      <c r="W21" s="30">
        <v>190613.25</v>
      </c>
      <c r="X21" s="17" t="s">
        <v>149</v>
      </c>
      <c r="Y21" s="17" t="s">
        <v>150</v>
      </c>
      <c r="Z21" s="17" t="s">
        <v>151</v>
      </c>
      <c r="AA21" s="17" t="s">
        <v>73</v>
      </c>
      <c r="AB21" s="14"/>
      <c r="AC21" s="14"/>
      <c r="AD21" s="19" t="s">
        <v>86</v>
      </c>
      <c r="AE21" s="14"/>
      <c r="AF21" s="14"/>
      <c r="AG21" s="15"/>
      <c r="AH21" s="15"/>
      <c r="AI21" s="16"/>
      <c r="AJ21" s="7"/>
      <c r="AK21" s="7"/>
      <c r="AL21" s="7"/>
      <c r="AM21" s="7"/>
      <c r="AN21" s="7"/>
    </row>
    <row r="22" spans="1:40" ht="65.25" customHeight="1">
      <c r="A22" s="17" t="s">
        <v>152</v>
      </c>
      <c r="B22" s="33"/>
      <c r="C22" s="33"/>
      <c r="D22" s="17" t="s">
        <v>109</v>
      </c>
      <c r="E22" s="17" t="s">
        <v>110</v>
      </c>
      <c r="F22" s="19" t="s">
        <v>73</v>
      </c>
      <c r="G22" s="17" t="s">
        <v>74</v>
      </c>
      <c r="H22" s="20" t="s">
        <v>75</v>
      </c>
      <c r="I22" s="18"/>
      <c r="J22" s="18"/>
      <c r="K22" s="21" t="s">
        <v>153</v>
      </c>
      <c r="L22" s="14"/>
      <c r="M22" s="29" t="s">
        <v>77</v>
      </c>
      <c r="N22" s="29" t="s">
        <v>77</v>
      </c>
      <c r="O22" s="17" t="s">
        <v>127</v>
      </c>
      <c r="P22" s="17" t="s">
        <v>128</v>
      </c>
      <c r="Q22" s="30">
        <v>4986.35</v>
      </c>
      <c r="R22" s="17" t="s">
        <v>154</v>
      </c>
      <c r="S22" s="14"/>
      <c r="T22" s="14"/>
      <c r="U22" s="14"/>
      <c r="V22" s="14"/>
      <c r="W22" s="30">
        <v>4986.35</v>
      </c>
      <c r="X22" s="17" t="s">
        <v>130</v>
      </c>
      <c r="Y22" s="31" t="s">
        <v>131</v>
      </c>
      <c r="Z22" s="31" t="s">
        <v>132</v>
      </c>
      <c r="AA22" s="31" t="s">
        <v>73</v>
      </c>
      <c r="AB22" s="32"/>
      <c r="AC22" s="31" t="s">
        <v>133</v>
      </c>
      <c r="AD22" s="19" t="s">
        <v>86</v>
      </c>
      <c r="AE22" s="14"/>
      <c r="AF22" s="14"/>
      <c r="AG22" s="15"/>
      <c r="AH22" s="15"/>
      <c r="AI22" s="16"/>
      <c r="AJ22" s="7"/>
      <c r="AK22" s="7"/>
      <c r="AL22" s="7"/>
      <c r="AM22" s="7"/>
      <c r="AN22" s="7"/>
    </row>
    <row r="23" spans="1:40" ht="60.75" customHeight="1">
      <c r="A23" s="17" t="s">
        <v>155</v>
      </c>
      <c r="B23" s="28"/>
      <c r="C23" s="28"/>
      <c r="D23" s="17" t="s">
        <v>109</v>
      </c>
      <c r="E23" s="17" t="s">
        <v>110</v>
      </c>
      <c r="F23" s="19" t="s">
        <v>73</v>
      </c>
      <c r="G23" s="17" t="s">
        <v>74</v>
      </c>
      <c r="H23" s="34" t="s">
        <v>75</v>
      </c>
      <c r="I23" s="28"/>
      <c r="J23" s="28"/>
      <c r="K23" s="29" t="s">
        <v>92</v>
      </c>
      <c r="L23" s="28"/>
      <c r="M23" s="29" t="s">
        <v>77</v>
      </c>
      <c r="N23" s="29" t="s">
        <v>77</v>
      </c>
      <c r="O23" s="25" t="s">
        <v>127</v>
      </c>
      <c r="P23" s="32" t="s">
        <v>128</v>
      </c>
      <c r="Q23" s="35">
        <v>8128.8</v>
      </c>
      <c r="R23" s="25" t="s">
        <v>129</v>
      </c>
      <c r="S23" s="28"/>
      <c r="T23" s="28"/>
      <c r="U23" s="28"/>
      <c r="V23" s="28"/>
      <c r="W23" s="35">
        <v>8128.8</v>
      </c>
      <c r="X23" s="25" t="s">
        <v>130</v>
      </c>
      <c r="Y23" s="25" t="s">
        <v>131</v>
      </c>
      <c r="Z23" s="25" t="s">
        <v>132</v>
      </c>
      <c r="AA23" s="25" t="s">
        <v>73</v>
      </c>
      <c r="AB23" s="25"/>
      <c r="AC23" s="25" t="s">
        <v>133</v>
      </c>
      <c r="AD23" s="32" t="s">
        <v>86</v>
      </c>
      <c r="AE23" s="14"/>
      <c r="AF23" s="14"/>
      <c r="AG23" s="15"/>
      <c r="AH23" s="15"/>
      <c r="AI23" s="16"/>
      <c r="AJ23" s="7"/>
      <c r="AK23" s="7"/>
      <c r="AL23" s="7"/>
      <c r="AM23" s="7"/>
      <c r="AN23" s="7"/>
    </row>
    <row r="24" spans="1:40" ht="60.75" customHeight="1">
      <c r="A24" s="17" t="s">
        <v>156</v>
      </c>
      <c r="B24" s="28"/>
      <c r="C24" s="28"/>
      <c r="D24" s="17" t="s">
        <v>109</v>
      </c>
      <c r="E24" s="17" t="s">
        <v>110</v>
      </c>
      <c r="F24" s="19" t="s">
        <v>73</v>
      </c>
      <c r="G24" s="17" t="s">
        <v>74</v>
      </c>
      <c r="H24" s="34" t="s">
        <v>75</v>
      </c>
      <c r="I24" s="28"/>
      <c r="J24" s="28"/>
      <c r="K24" s="21" t="s">
        <v>76</v>
      </c>
      <c r="L24" s="18"/>
      <c r="M24" s="29" t="s">
        <v>77</v>
      </c>
      <c r="N24" s="29" t="s">
        <v>77</v>
      </c>
      <c r="O24" s="17" t="s">
        <v>127</v>
      </c>
      <c r="P24" s="17" t="s">
        <v>157</v>
      </c>
      <c r="Q24" s="22">
        <v>40625</v>
      </c>
      <c r="R24" s="17" t="s">
        <v>116</v>
      </c>
      <c r="S24" s="14"/>
      <c r="T24" s="14"/>
      <c r="U24" s="14"/>
      <c r="V24" s="14"/>
      <c r="W24" s="22">
        <v>40625</v>
      </c>
      <c r="X24" s="17" t="s">
        <v>117</v>
      </c>
      <c r="Y24" s="17" t="s">
        <v>118</v>
      </c>
      <c r="Z24" s="17" t="s">
        <v>119</v>
      </c>
      <c r="AA24" s="17" t="s">
        <v>120</v>
      </c>
      <c r="AB24" s="17"/>
      <c r="AC24" s="17"/>
      <c r="AD24" s="19" t="s">
        <v>86</v>
      </c>
      <c r="AE24" s="14"/>
      <c r="AF24" s="14"/>
      <c r="AG24" s="15"/>
      <c r="AH24" s="15"/>
      <c r="AI24" s="16"/>
      <c r="AJ24" s="7"/>
      <c r="AK24" s="7"/>
      <c r="AL24" s="7"/>
      <c r="AM24" s="7"/>
      <c r="AN24" s="7"/>
    </row>
    <row r="25" spans="1:40" ht="78" customHeight="1">
      <c r="A25" s="17" t="s">
        <v>158</v>
      </c>
      <c r="B25" s="18"/>
      <c r="C25" s="18"/>
      <c r="D25" s="17" t="s">
        <v>71</v>
      </c>
      <c r="E25" s="17" t="s">
        <v>72</v>
      </c>
      <c r="F25" s="17" t="s">
        <v>73</v>
      </c>
      <c r="G25" s="17" t="s">
        <v>74</v>
      </c>
      <c r="H25" s="20" t="s">
        <v>75</v>
      </c>
      <c r="I25" s="18"/>
      <c r="J25" s="18"/>
      <c r="K25" s="21" t="s">
        <v>76</v>
      </c>
      <c r="L25" s="18"/>
      <c r="M25" s="29" t="s">
        <v>77</v>
      </c>
      <c r="N25" s="29" t="s">
        <v>77</v>
      </c>
      <c r="O25" s="17" t="s">
        <v>127</v>
      </c>
      <c r="P25" s="17" t="s">
        <v>159</v>
      </c>
      <c r="Q25" s="22">
        <v>2850000</v>
      </c>
      <c r="R25" s="17" t="s">
        <v>116</v>
      </c>
      <c r="S25" s="14"/>
      <c r="T25" s="14"/>
      <c r="U25" s="14"/>
      <c r="V25" s="14"/>
      <c r="W25" s="22">
        <v>2850000</v>
      </c>
      <c r="X25" s="17" t="s">
        <v>117</v>
      </c>
      <c r="Y25" s="17" t="s">
        <v>118</v>
      </c>
      <c r="Z25" s="17" t="s">
        <v>119</v>
      </c>
      <c r="AA25" s="17" t="s">
        <v>120</v>
      </c>
      <c r="AB25" s="17"/>
      <c r="AC25" s="17"/>
      <c r="AD25" s="19" t="s">
        <v>86</v>
      </c>
      <c r="AE25" s="14"/>
      <c r="AF25" s="14"/>
      <c r="AG25" s="15"/>
      <c r="AH25" s="15"/>
      <c r="AI25" s="16"/>
      <c r="AJ25" s="7"/>
      <c r="AK25" s="7"/>
      <c r="AL25" s="7"/>
      <c r="AM25" s="7"/>
      <c r="AN25" s="7"/>
    </row>
    <row r="26" spans="1:40" ht="63.75" customHeight="1">
      <c r="A26" s="17" t="s">
        <v>160</v>
      </c>
      <c r="B26" s="18"/>
      <c r="C26" s="18"/>
      <c r="D26" s="17" t="s">
        <v>71</v>
      </c>
      <c r="E26" s="17" t="s">
        <v>72</v>
      </c>
      <c r="F26" s="17" t="s">
        <v>73</v>
      </c>
      <c r="G26" s="17" t="s">
        <v>74</v>
      </c>
      <c r="H26" s="20" t="s">
        <v>75</v>
      </c>
      <c r="I26" s="18"/>
      <c r="J26" s="18"/>
      <c r="K26" s="21" t="s">
        <v>76</v>
      </c>
      <c r="L26" s="18"/>
      <c r="M26" s="29" t="s">
        <v>77</v>
      </c>
      <c r="N26" s="29" t="s">
        <v>77</v>
      </c>
      <c r="O26" s="17" t="s">
        <v>127</v>
      </c>
      <c r="P26" s="17" t="s">
        <v>161</v>
      </c>
      <c r="Q26" s="22">
        <v>116187.5</v>
      </c>
      <c r="R26" s="17" t="s">
        <v>116</v>
      </c>
      <c r="S26" s="14"/>
      <c r="T26" s="14"/>
      <c r="U26" s="14"/>
      <c r="V26" s="14"/>
      <c r="W26" s="22">
        <v>116187.5</v>
      </c>
      <c r="X26" s="17" t="s">
        <v>117</v>
      </c>
      <c r="Y26" s="17" t="s">
        <v>118</v>
      </c>
      <c r="Z26" s="17" t="s">
        <v>119</v>
      </c>
      <c r="AA26" s="17" t="s">
        <v>120</v>
      </c>
      <c r="AB26" s="17"/>
      <c r="AC26" s="17"/>
      <c r="AD26" s="19" t="s">
        <v>86</v>
      </c>
      <c r="AE26" s="14"/>
      <c r="AF26" s="14"/>
      <c r="AG26" s="15"/>
      <c r="AH26" s="15"/>
      <c r="AI26" s="16"/>
      <c r="AJ26" s="7"/>
      <c r="AK26" s="7"/>
      <c r="AL26" s="7"/>
      <c r="AM26" s="7"/>
      <c r="AN26" s="7"/>
    </row>
    <row r="27" spans="1:40" ht="63.75" customHeight="1">
      <c r="A27" s="17" t="s">
        <v>162</v>
      </c>
      <c r="B27" s="18"/>
      <c r="C27" s="18"/>
      <c r="D27" s="19" t="s">
        <v>71</v>
      </c>
      <c r="E27" s="19" t="s">
        <v>72</v>
      </c>
      <c r="F27" s="19" t="s">
        <v>73</v>
      </c>
      <c r="G27" s="17" t="s">
        <v>74</v>
      </c>
      <c r="H27" s="20" t="s">
        <v>75</v>
      </c>
      <c r="I27" s="18"/>
      <c r="J27" s="18"/>
      <c r="K27" s="21" t="s">
        <v>92</v>
      </c>
      <c r="L27" s="18"/>
      <c r="M27" s="21" t="s">
        <v>77</v>
      </c>
      <c r="N27" s="21" t="s">
        <v>77</v>
      </c>
      <c r="O27" s="17" t="s">
        <v>127</v>
      </c>
      <c r="P27" s="17" t="s">
        <v>163</v>
      </c>
      <c r="Q27" s="35">
        <v>91878.4</v>
      </c>
      <c r="R27" s="17" t="s">
        <v>136</v>
      </c>
      <c r="S27" s="18"/>
      <c r="T27" s="18"/>
      <c r="U27" s="18"/>
      <c r="V27" s="18"/>
      <c r="W27" s="35">
        <v>91878.4</v>
      </c>
      <c r="X27" s="17" t="s">
        <v>137</v>
      </c>
      <c r="Y27" s="17" t="s">
        <v>138</v>
      </c>
      <c r="Z27" s="17" t="s">
        <v>139</v>
      </c>
      <c r="AA27" s="17" t="s">
        <v>140</v>
      </c>
      <c r="AB27" s="17"/>
      <c r="AC27" s="17"/>
      <c r="AD27" s="19" t="s">
        <v>86</v>
      </c>
      <c r="AE27" s="14"/>
      <c r="AF27" s="14"/>
      <c r="AG27" s="15"/>
      <c r="AH27" s="15"/>
      <c r="AI27" s="16"/>
      <c r="AJ27" s="7"/>
      <c r="AK27" s="7"/>
      <c r="AL27" s="7"/>
      <c r="AM27" s="7"/>
      <c r="AN27" s="7"/>
    </row>
    <row r="28" spans="1:40" ht="63.75" customHeight="1">
      <c r="A28" s="17" t="s">
        <v>164</v>
      </c>
      <c r="B28" s="18"/>
      <c r="C28" s="18"/>
      <c r="D28" s="19" t="s">
        <v>71</v>
      </c>
      <c r="E28" s="19" t="s">
        <v>72</v>
      </c>
      <c r="F28" s="19" t="s">
        <v>73</v>
      </c>
      <c r="G28" s="17" t="s">
        <v>74</v>
      </c>
      <c r="H28" s="20" t="s">
        <v>75</v>
      </c>
      <c r="I28" s="18"/>
      <c r="J28" s="18"/>
      <c r="K28" s="21" t="s">
        <v>92</v>
      </c>
      <c r="L28" s="18"/>
      <c r="M28" s="21" t="s">
        <v>77</v>
      </c>
      <c r="N28" s="21" t="s">
        <v>77</v>
      </c>
      <c r="O28" s="17" t="s">
        <v>127</v>
      </c>
      <c r="P28" s="17" t="s">
        <v>165</v>
      </c>
      <c r="Q28" s="35">
        <v>57600</v>
      </c>
      <c r="R28" s="17" t="s">
        <v>142</v>
      </c>
      <c r="S28" s="18"/>
      <c r="T28" s="18"/>
      <c r="U28" s="18"/>
      <c r="V28" s="18"/>
      <c r="W28" s="22">
        <v>57600</v>
      </c>
      <c r="X28" s="17" t="s">
        <v>137</v>
      </c>
      <c r="Y28" s="17" t="s">
        <v>138</v>
      </c>
      <c r="Z28" s="17" t="s">
        <v>139</v>
      </c>
      <c r="AA28" s="17" t="s">
        <v>140</v>
      </c>
      <c r="AB28" s="17"/>
      <c r="AC28" s="17"/>
      <c r="AD28" s="19" t="s">
        <v>86</v>
      </c>
      <c r="AE28" s="14"/>
      <c r="AF28" s="14"/>
      <c r="AG28" s="15"/>
      <c r="AH28" s="15"/>
      <c r="AI28" s="16"/>
      <c r="AJ28" s="7"/>
      <c r="AK28" s="7"/>
      <c r="AL28" s="7"/>
      <c r="AM28" s="7"/>
      <c r="AN28" s="7"/>
    </row>
    <row r="29" spans="1:40" ht="63.75" customHeight="1">
      <c r="A29" s="17" t="s">
        <v>166</v>
      </c>
      <c r="B29" s="18"/>
      <c r="C29" s="18"/>
      <c r="D29" s="19" t="s">
        <v>71</v>
      </c>
      <c r="E29" s="19" t="s">
        <v>72</v>
      </c>
      <c r="F29" s="19" t="s">
        <v>73</v>
      </c>
      <c r="G29" s="17" t="s">
        <v>74</v>
      </c>
      <c r="H29" s="20" t="s">
        <v>75</v>
      </c>
      <c r="I29" s="18"/>
      <c r="J29" s="18"/>
      <c r="K29" s="21" t="s">
        <v>92</v>
      </c>
      <c r="L29" s="18"/>
      <c r="M29" s="21" t="s">
        <v>77</v>
      </c>
      <c r="N29" s="21" t="s">
        <v>77</v>
      </c>
      <c r="O29" s="17" t="s">
        <v>127</v>
      </c>
      <c r="P29" s="17" t="s">
        <v>167</v>
      </c>
      <c r="Q29" s="35">
        <v>72000</v>
      </c>
      <c r="R29" s="17" t="s">
        <v>145</v>
      </c>
      <c r="S29" s="18"/>
      <c r="T29" s="18"/>
      <c r="U29" s="18"/>
      <c r="V29" s="18"/>
      <c r="W29" s="22">
        <v>72000</v>
      </c>
      <c r="X29" s="17" t="s">
        <v>137</v>
      </c>
      <c r="Y29" s="17" t="s">
        <v>138</v>
      </c>
      <c r="Z29" s="17" t="s">
        <v>139</v>
      </c>
      <c r="AA29" s="17" t="s">
        <v>140</v>
      </c>
      <c r="AB29" s="17"/>
      <c r="AC29" s="17"/>
      <c r="AD29" s="19" t="s">
        <v>86</v>
      </c>
      <c r="AE29" s="14"/>
      <c r="AF29" s="14"/>
      <c r="AG29" s="15"/>
      <c r="AH29" s="15"/>
      <c r="AI29" s="16"/>
      <c r="AJ29" s="7"/>
      <c r="AK29" s="7"/>
      <c r="AL29" s="7"/>
      <c r="AM29" s="7"/>
      <c r="AN29" s="7"/>
    </row>
    <row r="30" spans="1:40" ht="63.75" customHeight="1">
      <c r="A30" s="17" t="s">
        <v>168</v>
      </c>
      <c r="B30" s="18"/>
      <c r="C30" s="18"/>
      <c r="D30" s="19" t="s">
        <v>71</v>
      </c>
      <c r="E30" s="19" t="s">
        <v>72</v>
      </c>
      <c r="F30" s="19" t="s">
        <v>73</v>
      </c>
      <c r="G30" s="17" t="s">
        <v>74</v>
      </c>
      <c r="H30" s="20" t="s">
        <v>75</v>
      </c>
      <c r="I30" s="18"/>
      <c r="J30" s="18"/>
      <c r="K30" s="21" t="s">
        <v>76</v>
      </c>
      <c r="L30" s="18"/>
      <c r="M30" s="21" t="s">
        <v>77</v>
      </c>
      <c r="N30" s="21" t="s">
        <v>77</v>
      </c>
      <c r="O30" s="17" t="s">
        <v>127</v>
      </c>
      <c r="P30" s="17" t="s">
        <v>169</v>
      </c>
      <c r="Q30" s="22">
        <v>73690.12</v>
      </c>
      <c r="R30" s="17" t="s">
        <v>148</v>
      </c>
      <c r="S30" s="18"/>
      <c r="T30" s="18"/>
      <c r="U30" s="18"/>
      <c r="V30" s="18"/>
      <c r="W30" s="22">
        <v>73690.12</v>
      </c>
      <c r="X30" s="17" t="s">
        <v>149</v>
      </c>
      <c r="Y30" s="17" t="s">
        <v>150</v>
      </c>
      <c r="Z30" s="17" t="s">
        <v>151</v>
      </c>
      <c r="AA30" s="17" t="s">
        <v>73</v>
      </c>
      <c r="AB30" s="17"/>
      <c r="AC30" s="17"/>
      <c r="AD30" s="19" t="s">
        <v>86</v>
      </c>
      <c r="AE30" s="14"/>
      <c r="AF30" s="14"/>
      <c r="AG30" s="15"/>
      <c r="AH30" s="15"/>
      <c r="AI30" s="16"/>
      <c r="AJ30" s="7"/>
      <c r="AK30" s="7"/>
      <c r="AL30" s="7"/>
      <c r="AM30" s="7"/>
      <c r="AN30" s="7"/>
    </row>
    <row r="31" spans="1:40" ht="63.75" customHeight="1">
      <c r="A31" s="17" t="s">
        <v>170</v>
      </c>
      <c r="B31" s="18"/>
      <c r="C31" s="18"/>
      <c r="D31" s="19" t="s">
        <v>71</v>
      </c>
      <c r="E31" s="19" t="s">
        <v>72</v>
      </c>
      <c r="F31" s="19" t="s">
        <v>73</v>
      </c>
      <c r="G31" s="17" t="s">
        <v>74</v>
      </c>
      <c r="H31" s="20" t="s">
        <v>75</v>
      </c>
      <c r="I31" s="18"/>
      <c r="J31" s="18"/>
      <c r="K31" s="21" t="s">
        <v>153</v>
      </c>
      <c r="L31" s="18"/>
      <c r="M31" s="21" t="s">
        <v>77</v>
      </c>
      <c r="N31" s="21" t="s">
        <v>77</v>
      </c>
      <c r="O31" s="17" t="s">
        <v>127</v>
      </c>
      <c r="P31" s="17" t="s">
        <v>171</v>
      </c>
      <c r="Q31" s="22">
        <v>4665.33</v>
      </c>
      <c r="R31" s="17" t="s">
        <v>154</v>
      </c>
      <c r="S31" s="14"/>
      <c r="T31" s="14"/>
      <c r="U31" s="14"/>
      <c r="V31" s="14"/>
      <c r="W31" s="22">
        <v>4665.33</v>
      </c>
      <c r="X31" s="17" t="s">
        <v>130</v>
      </c>
      <c r="Y31" s="17" t="s">
        <v>131</v>
      </c>
      <c r="Z31" s="17" t="s">
        <v>132</v>
      </c>
      <c r="AA31" s="17" t="s">
        <v>73</v>
      </c>
      <c r="AB31" s="17"/>
      <c r="AC31" s="17" t="s">
        <v>133</v>
      </c>
      <c r="AD31" s="19" t="s">
        <v>86</v>
      </c>
      <c r="AE31" s="14"/>
      <c r="AF31" s="14"/>
      <c r="AG31" s="15"/>
      <c r="AH31" s="15"/>
      <c r="AI31" s="16"/>
      <c r="AJ31" s="7"/>
      <c r="AK31" s="7"/>
      <c r="AL31" s="7"/>
      <c r="AM31" s="7"/>
      <c r="AN31" s="7"/>
    </row>
    <row r="32" spans="1:40" ht="63.75" customHeight="1">
      <c r="A32" s="17" t="s">
        <v>172</v>
      </c>
      <c r="B32" s="18"/>
      <c r="C32" s="18"/>
      <c r="D32" s="19" t="s">
        <v>71</v>
      </c>
      <c r="E32" s="19" t="s">
        <v>72</v>
      </c>
      <c r="F32" s="19" t="s">
        <v>73</v>
      </c>
      <c r="G32" s="17" t="s">
        <v>74</v>
      </c>
      <c r="H32" s="20" t="s">
        <v>75</v>
      </c>
      <c r="I32" s="18"/>
      <c r="J32" s="18"/>
      <c r="K32" s="21" t="s">
        <v>76</v>
      </c>
      <c r="L32" s="18"/>
      <c r="M32" s="21" t="s">
        <v>77</v>
      </c>
      <c r="N32" s="21" t="s">
        <v>77</v>
      </c>
      <c r="O32" s="17" t="s">
        <v>127</v>
      </c>
      <c r="P32" s="17" t="s">
        <v>171</v>
      </c>
      <c r="Q32" s="22">
        <v>14156.24</v>
      </c>
      <c r="R32" s="17" t="s">
        <v>173</v>
      </c>
      <c r="S32" s="14"/>
      <c r="T32" s="14"/>
      <c r="U32" s="14"/>
      <c r="V32" s="14"/>
      <c r="W32" s="22">
        <v>14156.24</v>
      </c>
      <c r="X32" s="17" t="s">
        <v>130</v>
      </c>
      <c r="Y32" s="17" t="s">
        <v>131</v>
      </c>
      <c r="Z32" s="17" t="s">
        <v>132</v>
      </c>
      <c r="AA32" s="17" t="s">
        <v>73</v>
      </c>
      <c r="AB32" s="17"/>
      <c r="AC32" s="17" t="s">
        <v>133</v>
      </c>
      <c r="AD32" s="19" t="s">
        <v>86</v>
      </c>
      <c r="AE32" s="14"/>
      <c r="AF32" s="14"/>
      <c r="AG32" s="15"/>
      <c r="AH32" s="15"/>
      <c r="AI32" s="16"/>
      <c r="AJ32" s="7"/>
      <c r="AK32" s="7"/>
      <c r="AL32" s="7"/>
      <c r="AM32" s="7"/>
      <c r="AN32" s="7"/>
    </row>
    <row r="33" spans="1:40" ht="63.75" customHeight="1">
      <c r="A33" s="17" t="s">
        <v>174</v>
      </c>
      <c r="B33" s="18"/>
      <c r="C33" s="18"/>
      <c r="D33" s="17" t="s">
        <v>175</v>
      </c>
      <c r="E33" s="17" t="s">
        <v>176</v>
      </c>
      <c r="F33" s="19" t="s">
        <v>73</v>
      </c>
      <c r="G33" s="17" t="s">
        <v>74</v>
      </c>
      <c r="H33" s="20" t="s">
        <v>75</v>
      </c>
      <c r="I33" s="18"/>
      <c r="J33" s="18"/>
      <c r="K33" s="21" t="s">
        <v>92</v>
      </c>
      <c r="L33" s="18"/>
      <c r="M33" s="21" t="s">
        <v>77</v>
      </c>
      <c r="N33" s="21" t="s">
        <v>77</v>
      </c>
      <c r="O33" s="17" t="s">
        <v>127</v>
      </c>
      <c r="P33" s="17" t="s">
        <v>177</v>
      </c>
      <c r="Q33" s="22">
        <v>7276</v>
      </c>
      <c r="R33" s="17" t="s">
        <v>136</v>
      </c>
      <c r="S33" s="18"/>
      <c r="T33" s="18"/>
      <c r="U33" s="18"/>
      <c r="V33" s="18"/>
      <c r="W33" s="22">
        <v>7276</v>
      </c>
      <c r="X33" s="17" t="s">
        <v>137</v>
      </c>
      <c r="Y33" s="17" t="s">
        <v>138</v>
      </c>
      <c r="Z33" s="17" t="s">
        <v>139</v>
      </c>
      <c r="AA33" s="17" t="s">
        <v>140</v>
      </c>
      <c r="AB33" s="17"/>
      <c r="AC33" s="17"/>
      <c r="AD33" s="19" t="s">
        <v>86</v>
      </c>
      <c r="AE33" s="14"/>
      <c r="AF33" s="14"/>
      <c r="AG33" s="15"/>
      <c r="AH33" s="15"/>
      <c r="AI33" s="16"/>
      <c r="AJ33" s="7"/>
      <c r="AK33" s="7"/>
      <c r="AL33" s="7"/>
      <c r="AM33" s="7"/>
      <c r="AN33" s="7"/>
    </row>
    <row r="34" spans="1:40" ht="63.75" customHeight="1">
      <c r="A34" s="17" t="s">
        <v>178</v>
      </c>
      <c r="B34" s="18"/>
      <c r="C34" s="18"/>
      <c r="D34" s="17" t="s">
        <v>175</v>
      </c>
      <c r="E34" s="17" t="s">
        <v>176</v>
      </c>
      <c r="F34" s="19" t="s">
        <v>73</v>
      </c>
      <c r="G34" s="17" t="s">
        <v>74</v>
      </c>
      <c r="H34" s="20" t="s">
        <v>75</v>
      </c>
      <c r="I34" s="18"/>
      <c r="J34" s="18"/>
      <c r="K34" s="21" t="s">
        <v>92</v>
      </c>
      <c r="L34" s="18"/>
      <c r="M34" s="21" t="s">
        <v>77</v>
      </c>
      <c r="N34" s="21" t="s">
        <v>77</v>
      </c>
      <c r="O34" s="17" t="s">
        <v>127</v>
      </c>
      <c r="P34" s="17" t="s">
        <v>179</v>
      </c>
      <c r="Q34" s="22">
        <v>12000</v>
      </c>
      <c r="R34" s="17" t="s">
        <v>145</v>
      </c>
      <c r="S34" s="18"/>
      <c r="T34" s="18"/>
      <c r="U34" s="18"/>
      <c r="V34" s="18"/>
      <c r="W34" s="22">
        <v>12000</v>
      </c>
      <c r="X34" s="17" t="s">
        <v>137</v>
      </c>
      <c r="Y34" s="17" t="s">
        <v>138</v>
      </c>
      <c r="Z34" s="17" t="s">
        <v>139</v>
      </c>
      <c r="AA34" s="17" t="s">
        <v>140</v>
      </c>
      <c r="AB34" s="17"/>
      <c r="AC34" s="17"/>
      <c r="AD34" s="19" t="s">
        <v>86</v>
      </c>
      <c r="AE34" s="14"/>
      <c r="AF34" s="14"/>
      <c r="AG34" s="15"/>
      <c r="AH34" s="15"/>
      <c r="AI34" s="16"/>
      <c r="AJ34" s="7"/>
      <c r="AK34" s="7"/>
      <c r="AL34" s="7"/>
      <c r="AM34" s="7"/>
      <c r="AN34" s="7"/>
    </row>
    <row r="35" spans="1:40" ht="63.75" customHeight="1">
      <c r="A35" s="17" t="s">
        <v>180</v>
      </c>
      <c r="B35" s="18"/>
      <c r="C35" s="18"/>
      <c r="D35" s="17" t="s">
        <v>175</v>
      </c>
      <c r="E35" s="17" t="s">
        <v>176</v>
      </c>
      <c r="F35" s="19" t="s">
        <v>73</v>
      </c>
      <c r="G35" s="17" t="s">
        <v>74</v>
      </c>
      <c r="H35" s="20" t="s">
        <v>75</v>
      </c>
      <c r="I35" s="18"/>
      <c r="J35" s="18"/>
      <c r="K35" s="21" t="s">
        <v>92</v>
      </c>
      <c r="L35" s="18"/>
      <c r="M35" s="21" t="s">
        <v>77</v>
      </c>
      <c r="N35" s="21" t="s">
        <v>77</v>
      </c>
      <c r="O35" s="17" t="s">
        <v>127</v>
      </c>
      <c r="P35" s="17" t="s">
        <v>181</v>
      </c>
      <c r="Q35" s="22">
        <v>2400</v>
      </c>
      <c r="R35" s="17" t="s">
        <v>142</v>
      </c>
      <c r="S35" s="18"/>
      <c r="T35" s="18"/>
      <c r="U35" s="18"/>
      <c r="V35" s="18"/>
      <c r="W35" s="22">
        <v>2400</v>
      </c>
      <c r="X35" s="17" t="s">
        <v>137</v>
      </c>
      <c r="Y35" s="17" t="s">
        <v>138</v>
      </c>
      <c r="Z35" s="17" t="s">
        <v>139</v>
      </c>
      <c r="AA35" s="17" t="s">
        <v>140</v>
      </c>
      <c r="AB35" s="17"/>
      <c r="AC35" s="17"/>
      <c r="AD35" s="19" t="s">
        <v>86</v>
      </c>
      <c r="AE35" s="14"/>
      <c r="AF35" s="14"/>
      <c r="AG35" s="15"/>
      <c r="AH35" s="15"/>
      <c r="AI35" s="16"/>
      <c r="AJ35" s="7"/>
      <c r="AK35" s="7"/>
      <c r="AL35" s="7"/>
      <c r="AM35" s="7"/>
      <c r="AN35" s="7"/>
    </row>
    <row r="36" spans="1:40" ht="63.75" customHeight="1">
      <c r="A36" s="17" t="s">
        <v>182</v>
      </c>
      <c r="B36" s="23"/>
      <c r="C36" s="23"/>
      <c r="D36" s="19" t="s">
        <v>183</v>
      </c>
      <c r="E36" s="17" t="s">
        <v>184</v>
      </c>
      <c r="F36" s="19" t="s">
        <v>73</v>
      </c>
      <c r="G36" s="17" t="s">
        <v>74</v>
      </c>
      <c r="H36" s="20" t="s">
        <v>75</v>
      </c>
      <c r="I36" s="18"/>
      <c r="J36" s="18"/>
      <c r="K36" s="21" t="s">
        <v>92</v>
      </c>
      <c r="L36" s="18"/>
      <c r="M36" s="21" t="s">
        <v>77</v>
      </c>
      <c r="N36" s="21" t="s">
        <v>77</v>
      </c>
      <c r="O36" s="17" t="s">
        <v>127</v>
      </c>
      <c r="P36" s="17" t="s">
        <v>185</v>
      </c>
      <c r="Q36" s="22">
        <v>646</v>
      </c>
      <c r="R36" s="17" t="s">
        <v>136</v>
      </c>
      <c r="S36" s="14"/>
      <c r="T36" s="14"/>
      <c r="U36" s="14"/>
      <c r="V36" s="14"/>
      <c r="W36" s="22">
        <v>646</v>
      </c>
      <c r="X36" s="17" t="s">
        <v>137</v>
      </c>
      <c r="Y36" s="17" t="s">
        <v>138</v>
      </c>
      <c r="Z36" s="17" t="s">
        <v>139</v>
      </c>
      <c r="AA36" s="17" t="s">
        <v>140</v>
      </c>
      <c r="AB36" s="17"/>
      <c r="AC36" s="17"/>
      <c r="AD36" s="19" t="s">
        <v>86</v>
      </c>
      <c r="AE36" s="14"/>
      <c r="AF36" s="14"/>
      <c r="AG36" s="15"/>
      <c r="AH36" s="15"/>
      <c r="AI36" s="16"/>
      <c r="AJ36" s="7"/>
      <c r="AK36" s="7"/>
      <c r="AL36" s="7"/>
      <c r="AM36" s="7"/>
      <c r="AN36" s="7"/>
    </row>
    <row r="37" spans="1:40" ht="63.75" customHeight="1">
      <c r="A37" s="17" t="s">
        <v>186</v>
      </c>
      <c r="B37" s="23"/>
      <c r="C37" s="23"/>
      <c r="D37" s="19" t="s">
        <v>99</v>
      </c>
      <c r="E37" s="17" t="s">
        <v>100</v>
      </c>
      <c r="F37" s="17" t="s">
        <v>73</v>
      </c>
      <c r="G37" s="17" t="s">
        <v>74</v>
      </c>
      <c r="H37" s="20" t="s">
        <v>75</v>
      </c>
      <c r="I37" s="18"/>
      <c r="J37" s="18"/>
      <c r="K37" s="21" t="s">
        <v>153</v>
      </c>
      <c r="L37" s="18"/>
      <c r="M37" s="21" t="s">
        <v>77</v>
      </c>
      <c r="N37" s="21" t="s">
        <v>77</v>
      </c>
      <c r="O37" s="17" t="s">
        <v>127</v>
      </c>
      <c r="P37" s="17" t="s">
        <v>187</v>
      </c>
      <c r="Q37" s="22">
        <v>13386</v>
      </c>
      <c r="R37" s="17" t="s">
        <v>154</v>
      </c>
      <c r="S37" s="14"/>
      <c r="T37" s="14"/>
      <c r="U37" s="14"/>
      <c r="V37" s="14"/>
      <c r="W37" s="22">
        <v>13386</v>
      </c>
      <c r="X37" s="17" t="s">
        <v>130</v>
      </c>
      <c r="Y37" s="17" t="s">
        <v>131</v>
      </c>
      <c r="Z37" s="17" t="s">
        <v>132</v>
      </c>
      <c r="AA37" s="17" t="s">
        <v>73</v>
      </c>
      <c r="AB37" s="17"/>
      <c r="AC37" s="17" t="s">
        <v>133</v>
      </c>
      <c r="AD37" s="17" t="s">
        <v>86</v>
      </c>
      <c r="AE37" s="14"/>
      <c r="AF37" s="14"/>
      <c r="AG37" s="15"/>
      <c r="AH37" s="15"/>
      <c r="AI37" s="16"/>
      <c r="AJ37" s="7"/>
      <c r="AK37" s="7"/>
      <c r="AL37" s="7"/>
      <c r="AM37" s="7"/>
      <c r="AN37" s="7"/>
    </row>
    <row r="38" spans="1:40" ht="63.75" customHeight="1">
      <c r="A38" s="17" t="s">
        <v>188</v>
      </c>
      <c r="B38" s="23"/>
      <c r="C38" s="23"/>
      <c r="D38" s="19" t="s">
        <v>99</v>
      </c>
      <c r="E38" s="17" t="s">
        <v>100</v>
      </c>
      <c r="F38" s="17" t="s">
        <v>73</v>
      </c>
      <c r="G38" s="17" t="s">
        <v>74</v>
      </c>
      <c r="H38" s="20" t="s">
        <v>75</v>
      </c>
      <c r="I38" s="18"/>
      <c r="J38" s="18"/>
      <c r="K38" s="21" t="s">
        <v>76</v>
      </c>
      <c r="L38" s="18"/>
      <c r="M38" s="21" t="s">
        <v>77</v>
      </c>
      <c r="N38" s="21" t="s">
        <v>77</v>
      </c>
      <c r="O38" s="17" t="s">
        <v>127</v>
      </c>
      <c r="P38" s="17" t="s">
        <v>187</v>
      </c>
      <c r="Q38" s="22">
        <v>61392</v>
      </c>
      <c r="R38" s="17" t="s">
        <v>129</v>
      </c>
      <c r="S38" s="14"/>
      <c r="T38" s="14"/>
      <c r="U38" s="14"/>
      <c r="V38" s="14"/>
      <c r="W38" s="22">
        <v>61392</v>
      </c>
      <c r="X38" s="17" t="s">
        <v>130</v>
      </c>
      <c r="Y38" s="17" t="s">
        <v>131</v>
      </c>
      <c r="Z38" s="17" t="s">
        <v>132</v>
      </c>
      <c r="AA38" s="17" t="s">
        <v>73</v>
      </c>
      <c r="AB38" s="17"/>
      <c r="AC38" s="17" t="s">
        <v>133</v>
      </c>
      <c r="AD38" s="17" t="s">
        <v>86</v>
      </c>
      <c r="AE38" s="14"/>
      <c r="AF38" s="14"/>
      <c r="AG38" s="15"/>
      <c r="AH38" s="15"/>
      <c r="AI38" s="16"/>
      <c r="AJ38" s="7"/>
      <c r="AK38" s="7"/>
      <c r="AL38" s="7"/>
      <c r="AM38" s="7"/>
      <c r="AN38" s="7"/>
    </row>
    <row r="39" spans="1:40" ht="63.75" customHeight="1">
      <c r="A39" s="17" t="s">
        <v>189</v>
      </c>
      <c r="B39" s="23"/>
      <c r="C39" s="23"/>
      <c r="D39" s="19" t="s">
        <v>99</v>
      </c>
      <c r="E39" s="17" t="s">
        <v>100</v>
      </c>
      <c r="F39" s="17" t="s">
        <v>73</v>
      </c>
      <c r="G39" s="17" t="s">
        <v>74</v>
      </c>
      <c r="H39" s="20" t="s">
        <v>75</v>
      </c>
      <c r="I39" s="18"/>
      <c r="J39" s="18"/>
      <c r="K39" s="21" t="s">
        <v>92</v>
      </c>
      <c r="L39" s="18"/>
      <c r="M39" s="21" t="s">
        <v>77</v>
      </c>
      <c r="N39" s="21" t="s">
        <v>77</v>
      </c>
      <c r="O39" s="17" t="s">
        <v>127</v>
      </c>
      <c r="P39" s="19" t="s">
        <v>190</v>
      </c>
      <c r="Q39" s="22">
        <v>2400</v>
      </c>
      <c r="R39" s="17" t="s">
        <v>191</v>
      </c>
      <c r="S39" s="14"/>
      <c r="T39" s="14"/>
      <c r="U39" s="14"/>
      <c r="V39" s="14"/>
      <c r="W39" s="22">
        <v>2400</v>
      </c>
      <c r="X39" s="17" t="s">
        <v>192</v>
      </c>
      <c r="Y39" s="17" t="s">
        <v>193</v>
      </c>
      <c r="Z39" s="17" t="s">
        <v>194</v>
      </c>
      <c r="AA39" s="17" t="s">
        <v>195</v>
      </c>
      <c r="AB39" s="17"/>
      <c r="AC39" s="17" t="s">
        <v>196</v>
      </c>
      <c r="AD39" s="19" t="s">
        <v>86</v>
      </c>
      <c r="AE39" s="14"/>
      <c r="AF39" s="14"/>
      <c r="AG39" s="15"/>
      <c r="AH39" s="15"/>
      <c r="AI39" s="16"/>
      <c r="AJ39" s="7"/>
      <c r="AK39" s="7"/>
      <c r="AL39" s="7"/>
      <c r="AM39" s="7"/>
      <c r="AN39" s="7"/>
    </row>
    <row r="40" spans="1:40" ht="63.75" customHeight="1">
      <c r="A40" s="17" t="s">
        <v>197</v>
      </c>
      <c r="B40" s="23"/>
      <c r="C40" s="23"/>
      <c r="D40" s="19" t="s">
        <v>99</v>
      </c>
      <c r="E40" s="17" t="s">
        <v>100</v>
      </c>
      <c r="F40" s="17" t="s">
        <v>73</v>
      </c>
      <c r="G40" s="17" t="s">
        <v>74</v>
      </c>
      <c r="H40" s="20" t="s">
        <v>75</v>
      </c>
      <c r="I40" s="18"/>
      <c r="J40" s="18"/>
      <c r="K40" s="21" t="s">
        <v>92</v>
      </c>
      <c r="L40" s="18"/>
      <c r="M40" s="21" t="s">
        <v>77</v>
      </c>
      <c r="N40" s="21" t="s">
        <v>77</v>
      </c>
      <c r="O40" s="17" t="s">
        <v>127</v>
      </c>
      <c r="P40" s="19" t="s">
        <v>198</v>
      </c>
      <c r="Q40" s="22">
        <v>15504</v>
      </c>
      <c r="R40" s="17" t="s">
        <v>136</v>
      </c>
      <c r="S40" s="14"/>
      <c r="T40" s="14"/>
      <c r="U40" s="14"/>
      <c r="V40" s="14"/>
      <c r="W40" s="22">
        <v>15504</v>
      </c>
      <c r="X40" s="17" t="s">
        <v>137</v>
      </c>
      <c r="Y40" s="17" t="s">
        <v>138</v>
      </c>
      <c r="Z40" s="17" t="s">
        <v>139</v>
      </c>
      <c r="AA40" s="17" t="s">
        <v>140</v>
      </c>
      <c r="AB40" s="17"/>
      <c r="AC40" s="17"/>
      <c r="AD40" s="19" t="s">
        <v>86</v>
      </c>
      <c r="AE40" s="14"/>
      <c r="AF40" s="14"/>
      <c r="AG40" s="15"/>
      <c r="AH40" s="15"/>
      <c r="AI40" s="16"/>
      <c r="AJ40" s="7"/>
      <c r="AK40" s="7"/>
      <c r="AL40" s="7"/>
      <c r="AM40" s="7"/>
      <c r="AN40" s="7"/>
    </row>
    <row r="41" spans="1:40" ht="63.75" customHeight="1">
      <c r="A41" s="17" t="s">
        <v>199</v>
      </c>
      <c r="B41" s="23"/>
      <c r="C41" s="23"/>
      <c r="D41" s="17" t="s">
        <v>88</v>
      </c>
      <c r="E41" s="24" t="s">
        <v>89</v>
      </c>
      <c r="F41" s="24" t="s">
        <v>73</v>
      </c>
      <c r="G41" s="17" t="s">
        <v>74</v>
      </c>
      <c r="H41" s="20" t="s">
        <v>75</v>
      </c>
      <c r="I41" s="25"/>
      <c r="J41" s="25"/>
      <c r="K41" s="21" t="s">
        <v>92</v>
      </c>
      <c r="L41" s="18"/>
      <c r="M41" s="21" t="s">
        <v>77</v>
      </c>
      <c r="N41" s="21" t="s">
        <v>77</v>
      </c>
      <c r="O41" s="17" t="s">
        <v>127</v>
      </c>
      <c r="P41" s="19" t="s">
        <v>200</v>
      </c>
      <c r="Q41" s="22">
        <v>750</v>
      </c>
      <c r="R41" s="17" t="s">
        <v>201</v>
      </c>
      <c r="S41" s="14"/>
      <c r="T41" s="14"/>
      <c r="U41" s="14"/>
      <c r="V41" s="14"/>
      <c r="W41" s="22">
        <v>750</v>
      </c>
      <c r="X41" s="17" t="s">
        <v>137</v>
      </c>
      <c r="Y41" s="17" t="s">
        <v>138</v>
      </c>
      <c r="Z41" s="17" t="s">
        <v>139</v>
      </c>
      <c r="AA41" s="17" t="s">
        <v>140</v>
      </c>
      <c r="AB41" s="17"/>
      <c r="AC41" s="17"/>
      <c r="AD41" s="19" t="s">
        <v>86</v>
      </c>
      <c r="AE41" s="14"/>
      <c r="AF41" s="14"/>
      <c r="AG41" s="15"/>
      <c r="AH41" s="15"/>
      <c r="AI41" s="16"/>
      <c r="AJ41" s="7"/>
      <c r="AK41" s="7"/>
      <c r="AL41" s="7"/>
      <c r="AM41" s="7"/>
      <c r="AN41" s="7"/>
    </row>
    <row r="42" spans="1:40" ht="63.75" customHeight="1">
      <c r="A42" s="17" t="s">
        <v>202</v>
      </c>
      <c r="B42" s="23"/>
      <c r="C42" s="23"/>
      <c r="D42" s="17" t="s">
        <v>88</v>
      </c>
      <c r="E42" s="24" t="s">
        <v>89</v>
      </c>
      <c r="F42" s="24" t="s">
        <v>73</v>
      </c>
      <c r="G42" s="17" t="s">
        <v>74</v>
      </c>
      <c r="H42" s="20" t="s">
        <v>75</v>
      </c>
      <c r="I42" s="25"/>
      <c r="J42" s="25"/>
      <c r="K42" s="21" t="s">
        <v>92</v>
      </c>
      <c r="L42" s="18"/>
      <c r="M42" s="21" t="s">
        <v>77</v>
      </c>
      <c r="N42" s="21" t="s">
        <v>77</v>
      </c>
      <c r="O42" s="17" t="s">
        <v>127</v>
      </c>
      <c r="P42" s="19" t="s">
        <v>203</v>
      </c>
      <c r="Q42" s="22">
        <v>4800</v>
      </c>
      <c r="R42" s="17" t="s">
        <v>204</v>
      </c>
      <c r="S42" s="14"/>
      <c r="T42" s="14"/>
      <c r="U42" s="14"/>
      <c r="V42" s="14"/>
      <c r="W42" s="22">
        <v>4800</v>
      </c>
      <c r="X42" s="17" t="s">
        <v>137</v>
      </c>
      <c r="Y42" s="17" t="s">
        <v>138</v>
      </c>
      <c r="Z42" s="17" t="s">
        <v>139</v>
      </c>
      <c r="AA42" s="17" t="s">
        <v>140</v>
      </c>
      <c r="AB42" s="17"/>
      <c r="AC42" s="17"/>
      <c r="AD42" s="19" t="s">
        <v>86</v>
      </c>
      <c r="AE42" s="14"/>
      <c r="AF42" s="14"/>
      <c r="AG42" s="15"/>
      <c r="AH42" s="15"/>
      <c r="AI42" s="16"/>
      <c r="AJ42" s="7"/>
      <c r="AK42" s="7"/>
      <c r="AL42" s="7"/>
      <c r="AM42" s="7"/>
      <c r="AN42" s="7"/>
    </row>
    <row r="43" spans="1:40" ht="63.75" customHeight="1">
      <c r="A43" s="17" t="s">
        <v>205</v>
      </c>
      <c r="B43" s="23"/>
      <c r="C43" s="23"/>
      <c r="D43" s="17" t="s">
        <v>88</v>
      </c>
      <c r="E43" s="24" t="s">
        <v>89</v>
      </c>
      <c r="F43" s="24" t="s">
        <v>73</v>
      </c>
      <c r="G43" s="17" t="s">
        <v>74</v>
      </c>
      <c r="H43" s="20" t="s">
        <v>75</v>
      </c>
      <c r="I43" s="25"/>
      <c r="J43" s="25"/>
      <c r="K43" s="21" t="s">
        <v>76</v>
      </c>
      <c r="L43" s="18"/>
      <c r="M43" s="21" t="s">
        <v>77</v>
      </c>
      <c r="N43" s="21" t="s">
        <v>77</v>
      </c>
      <c r="O43" s="17" t="s">
        <v>127</v>
      </c>
      <c r="P43" s="19" t="s">
        <v>206</v>
      </c>
      <c r="Q43" s="22">
        <v>77133.28</v>
      </c>
      <c r="R43" s="17" t="s">
        <v>173</v>
      </c>
      <c r="S43" s="14"/>
      <c r="T43" s="14"/>
      <c r="U43" s="14"/>
      <c r="V43" s="14"/>
      <c r="W43" s="22">
        <v>77133.28</v>
      </c>
      <c r="X43" s="17" t="s">
        <v>130</v>
      </c>
      <c r="Y43" s="17" t="s">
        <v>131</v>
      </c>
      <c r="Z43" s="17" t="s">
        <v>132</v>
      </c>
      <c r="AA43" s="17" t="s">
        <v>73</v>
      </c>
      <c r="AB43" s="17"/>
      <c r="AC43" s="17" t="s">
        <v>133</v>
      </c>
      <c r="AD43" s="19" t="s">
        <v>86</v>
      </c>
      <c r="AE43" s="14"/>
      <c r="AF43" s="14"/>
      <c r="AG43" s="15"/>
      <c r="AH43" s="15"/>
      <c r="AI43" s="16"/>
      <c r="AJ43" s="7"/>
      <c r="AK43" s="7"/>
      <c r="AL43" s="7"/>
      <c r="AM43" s="7"/>
      <c r="AN43" s="7"/>
    </row>
    <row r="44" spans="1:40" ht="63.75" customHeight="1">
      <c r="A44" s="17" t="s">
        <v>207</v>
      </c>
      <c r="B44" s="23"/>
      <c r="C44" s="23"/>
      <c r="D44" s="17" t="s">
        <v>88</v>
      </c>
      <c r="E44" s="24" t="s">
        <v>89</v>
      </c>
      <c r="F44" s="24" t="s">
        <v>73</v>
      </c>
      <c r="G44" s="17" t="s">
        <v>74</v>
      </c>
      <c r="H44" s="20" t="s">
        <v>75</v>
      </c>
      <c r="I44" s="25"/>
      <c r="J44" s="25"/>
      <c r="K44" s="21" t="s">
        <v>76</v>
      </c>
      <c r="L44" s="18"/>
      <c r="M44" s="21" t="s">
        <v>77</v>
      </c>
      <c r="N44" s="21" t="s">
        <v>77</v>
      </c>
      <c r="O44" s="17" t="s">
        <v>127</v>
      </c>
      <c r="P44" s="19" t="s">
        <v>206</v>
      </c>
      <c r="Q44" s="22">
        <v>42376</v>
      </c>
      <c r="R44" s="17" t="s">
        <v>154</v>
      </c>
      <c r="S44" s="14"/>
      <c r="T44" s="14"/>
      <c r="U44" s="14"/>
      <c r="V44" s="14"/>
      <c r="W44" s="22">
        <v>42376</v>
      </c>
      <c r="X44" s="17" t="s">
        <v>130</v>
      </c>
      <c r="Y44" s="31" t="s">
        <v>131</v>
      </c>
      <c r="Z44" s="31" t="s">
        <v>132</v>
      </c>
      <c r="AA44" s="31" t="s">
        <v>73</v>
      </c>
      <c r="AB44" s="32"/>
      <c r="AC44" s="31" t="s">
        <v>133</v>
      </c>
      <c r="AD44" s="19" t="s">
        <v>86</v>
      </c>
      <c r="AE44" s="14"/>
      <c r="AF44" s="14"/>
      <c r="AG44" s="15"/>
      <c r="AH44" s="15"/>
      <c r="AI44" s="16"/>
      <c r="AJ44" s="7"/>
      <c r="AK44" s="7"/>
      <c r="AL44" s="7"/>
      <c r="AM44" s="7"/>
      <c r="AN44" s="7"/>
    </row>
    <row r="45" spans="1:40" ht="63.75" customHeight="1">
      <c r="A45" s="17" t="s">
        <v>208</v>
      </c>
      <c r="B45" s="23"/>
      <c r="C45" s="23"/>
      <c r="D45" s="17" t="s">
        <v>88</v>
      </c>
      <c r="E45" s="24" t="s">
        <v>89</v>
      </c>
      <c r="F45" s="24" t="s">
        <v>73</v>
      </c>
      <c r="G45" s="17" t="s">
        <v>74</v>
      </c>
      <c r="H45" s="20" t="s">
        <v>75</v>
      </c>
      <c r="I45" s="25"/>
      <c r="J45" s="25"/>
      <c r="K45" s="21" t="s">
        <v>92</v>
      </c>
      <c r="L45" s="18"/>
      <c r="M45" s="21" t="s">
        <v>77</v>
      </c>
      <c r="N45" s="21" t="s">
        <v>77</v>
      </c>
      <c r="O45" s="17" t="s">
        <v>127</v>
      </c>
      <c r="P45" s="19" t="s">
        <v>209</v>
      </c>
      <c r="Q45" s="22">
        <v>37068</v>
      </c>
      <c r="R45" s="17" t="s">
        <v>136</v>
      </c>
      <c r="S45" s="14"/>
      <c r="T45" s="14"/>
      <c r="U45" s="14"/>
      <c r="V45" s="14"/>
      <c r="W45" s="22">
        <v>37068</v>
      </c>
      <c r="X45" s="17" t="s">
        <v>137</v>
      </c>
      <c r="Y45" s="17" t="s">
        <v>138</v>
      </c>
      <c r="Z45" s="17" t="s">
        <v>139</v>
      </c>
      <c r="AA45" s="17" t="s">
        <v>140</v>
      </c>
      <c r="AB45" s="17"/>
      <c r="AC45" s="17"/>
      <c r="AD45" s="19" t="s">
        <v>86</v>
      </c>
      <c r="AE45" s="14"/>
      <c r="AF45" s="14"/>
      <c r="AG45" s="15"/>
      <c r="AH45" s="15"/>
      <c r="AI45" s="16"/>
      <c r="AJ45" s="7"/>
      <c r="AK45" s="7"/>
      <c r="AL45" s="7"/>
      <c r="AM45" s="7"/>
      <c r="AN45" s="7"/>
    </row>
    <row r="46" spans="1:40" ht="63.75" customHeight="1">
      <c r="A46" s="17" t="s">
        <v>210</v>
      </c>
      <c r="B46" s="23"/>
      <c r="C46" s="23"/>
      <c r="D46" s="17" t="s">
        <v>88</v>
      </c>
      <c r="E46" s="24" t="s">
        <v>89</v>
      </c>
      <c r="F46" s="24" t="s">
        <v>73</v>
      </c>
      <c r="G46" s="17" t="s">
        <v>74</v>
      </c>
      <c r="H46" s="20" t="s">
        <v>75</v>
      </c>
      <c r="I46" s="25"/>
      <c r="J46" s="25"/>
      <c r="K46" s="21" t="s">
        <v>76</v>
      </c>
      <c r="L46" s="18"/>
      <c r="M46" s="21" t="s">
        <v>77</v>
      </c>
      <c r="N46" s="21" t="s">
        <v>77</v>
      </c>
      <c r="O46" s="17" t="s">
        <v>127</v>
      </c>
      <c r="P46" s="19" t="s">
        <v>211</v>
      </c>
      <c r="Q46" s="22">
        <v>868942.26</v>
      </c>
      <c r="R46" s="17" t="s">
        <v>148</v>
      </c>
      <c r="S46" s="14"/>
      <c r="T46" s="14"/>
      <c r="U46" s="14"/>
      <c r="V46" s="14"/>
      <c r="W46" s="22">
        <v>868942.26</v>
      </c>
      <c r="X46" s="17" t="s">
        <v>149</v>
      </c>
      <c r="Y46" s="17" t="s">
        <v>150</v>
      </c>
      <c r="Z46" s="17" t="s">
        <v>151</v>
      </c>
      <c r="AA46" s="17" t="s">
        <v>73</v>
      </c>
      <c r="AB46" s="17"/>
      <c r="AC46" s="17"/>
      <c r="AD46" s="19" t="s">
        <v>86</v>
      </c>
      <c r="AE46" s="14"/>
      <c r="AF46" s="14"/>
      <c r="AG46" s="15"/>
      <c r="AH46" s="15"/>
      <c r="AI46" s="16"/>
      <c r="AJ46" s="7"/>
      <c r="AK46" s="7"/>
      <c r="AL46" s="7"/>
      <c r="AM46" s="7"/>
      <c r="AN46" s="7"/>
    </row>
    <row r="47" spans="1:40" ht="63.75" customHeight="1">
      <c r="A47" s="17" t="s">
        <v>212</v>
      </c>
      <c r="B47" s="23"/>
      <c r="C47" s="23"/>
      <c r="D47" s="17" t="s">
        <v>88</v>
      </c>
      <c r="E47" s="24" t="s">
        <v>89</v>
      </c>
      <c r="F47" s="24" t="s">
        <v>73</v>
      </c>
      <c r="G47" s="17" t="s">
        <v>74</v>
      </c>
      <c r="H47" s="20" t="s">
        <v>75</v>
      </c>
      <c r="I47" s="25"/>
      <c r="J47" s="17"/>
      <c r="K47" s="21" t="s">
        <v>76</v>
      </c>
      <c r="L47" s="18"/>
      <c r="M47" s="21" t="s">
        <v>77</v>
      </c>
      <c r="N47" s="21" t="s">
        <v>77</v>
      </c>
      <c r="O47" s="17" t="s">
        <v>127</v>
      </c>
      <c r="P47" s="19" t="s">
        <v>213</v>
      </c>
      <c r="Q47" s="22">
        <v>325016.49</v>
      </c>
      <c r="R47" s="17" t="s">
        <v>116</v>
      </c>
      <c r="S47" s="14"/>
      <c r="T47" s="14"/>
      <c r="U47" s="14"/>
      <c r="V47" s="14"/>
      <c r="W47" s="22">
        <v>325016.49</v>
      </c>
      <c r="X47" s="17" t="s">
        <v>117</v>
      </c>
      <c r="Y47" s="17" t="s">
        <v>214</v>
      </c>
      <c r="Z47" s="17" t="s">
        <v>119</v>
      </c>
      <c r="AA47" s="17" t="s">
        <v>120</v>
      </c>
      <c r="AB47" s="17"/>
      <c r="AC47" s="17"/>
      <c r="AD47" s="19" t="s">
        <v>86</v>
      </c>
      <c r="AE47" s="14"/>
      <c r="AF47" s="14"/>
      <c r="AG47" s="15"/>
      <c r="AH47" s="15"/>
      <c r="AI47" s="16"/>
      <c r="AJ47" s="7"/>
      <c r="AK47" s="7"/>
      <c r="AL47" s="7"/>
      <c r="AM47" s="7"/>
      <c r="AN47" s="7"/>
    </row>
    <row r="48" spans="1:40" ht="102" customHeight="1">
      <c r="A48" s="17" t="s">
        <v>215</v>
      </c>
      <c r="B48" s="23"/>
      <c r="C48" s="23"/>
      <c r="D48" s="26" t="s">
        <v>104</v>
      </c>
      <c r="E48" s="27" t="s">
        <v>105</v>
      </c>
      <c r="F48" s="24" t="s">
        <v>73</v>
      </c>
      <c r="G48" s="17" t="s">
        <v>74</v>
      </c>
      <c r="H48" s="20" t="s">
        <v>75</v>
      </c>
      <c r="I48" s="25"/>
      <c r="J48" s="17"/>
      <c r="K48" s="21" t="s">
        <v>153</v>
      </c>
      <c r="L48" s="18"/>
      <c r="M48" s="21" t="s">
        <v>77</v>
      </c>
      <c r="N48" s="21" t="s">
        <v>77</v>
      </c>
      <c r="O48" s="17" t="s">
        <v>127</v>
      </c>
      <c r="P48" s="19" t="s">
        <v>216</v>
      </c>
      <c r="Q48" s="22">
        <v>10476</v>
      </c>
      <c r="R48" s="17" t="s">
        <v>154</v>
      </c>
      <c r="S48" s="14"/>
      <c r="T48" s="14"/>
      <c r="U48" s="14"/>
      <c r="V48" s="14"/>
      <c r="W48" s="22">
        <v>10476</v>
      </c>
      <c r="X48" s="17" t="s">
        <v>130</v>
      </c>
      <c r="Y48" s="31" t="s">
        <v>131</v>
      </c>
      <c r="Z48" s="31" t="s">
        <v>132</v>
      </c>
      <c r="AA48" s="31" t="s">
        <v>73</v>
      </c>
      <c r="AB48" s="32"/>
      <c r="AC48" s="31" t="s">
        <v>133</v>
      </c>
      <c r="AD48" s="19" t="s">
        <v>86</v>
      </c>
      <c r="AE48" s="14"/>
      <c r="AF48" s="14"/>
      <c r="AG48" s="15"/>
      <c r="AH48" s="15"/>
      <c r="AI48" s="16"/>
      <c r="AJ48" s="7"/>
      <c r="AK48" s="7"/>
      <c r="AL48" s="7"/>
      <c r="AM48" s="7"/>
      <c r="AN48" s="7"/>
    </row>
    <row r="49" spans="1:40" ht="90.75" customHeight="1">
      <c r="A49" s="17" t="s">
        <v>217</v>
      </c>
      <c r="B49" s="23"/>
      <c r="C49" s="23"/>
      <c r="D49" s="26" t="s">
        <v>104</v>
      </c>
      <c r="E49" s="27" t="s">
        <v>105</v>
      </c>
      <c r="F49" s="24" t="s">
        <v>73</v>
      </c>
      <c r="G49" s="17" t="s">
        <v>74</v>
      </c>
      <c r="H49" s="20" t="s">
        <v>75</v>
      </c>
      <c r="I49" s="25"/>
      <c r="J49" s="17"/>
      <c r="K49" s="21" t="s">
        <v>76</v>
      </c>
      <c r="L49" s="18"/>
      <c r="M49" s="21" t="s">
        <v>77</v>
      </c>
      <c r="N49" s="21" t="s">
        <v>77</v>
      </c>
      <c r="O49" s="17" t="s">
        <v>127</v>
      </c>
      <c r="P49" s="19" t="s">
        <v>216</v>
      </c>
      <c r="Q49" s="22">
        <v>3600</v>
      </c>
      <c r="R49" s="17" t="s">
        <v>173</v>
      </c>
      <c r="S49" s="14"/>
      <c r="T49" s="14"/>
      <c r="U49" s="14"/>
      <c r="V49" s="14"/>
      <c r="W49" s="22">
        <v>3600</v>
      </c>
      <c r="X49" s="17" t="s">
        <v>130</v>
      </c>
      <c r="Y49" s="17" t="s">
        <v>131</v>
      </c>
      <c r="Z49" s="17" t="s">
        <v>132</v>
      </c>
      <c r="AA49" s="17" t="s">
        <v>73</v>
      </c>
      <c r="AB49" s="17"/>
      <c r="AC49" s="17" t="s">
        <v>133</v>
      </c>
      <c r="AD49" s="19" t="s">
        <v>86</v>
      </c>
      <c r="AE49" s="14"/>
      <c r="AF49" s="14"/>
      <c r="AG49" s="15"/>
      <c r="AH49" s="15"/>
      <c r="AI49" s="16"/>
      <c r="AJ49" s="7"/>
      <c r="AK49" s="7"/>
      <c r="AL49" s="7"/>
      <c r="AM49" s="7"/>
      <c r="AN49" s="7"/>
    </row>
    <row r="50" spans="1:40" ht="95.25" customHeight="1">
      <c r="A50" s="17" t="s">
        <v>218</v>
      </c>
      <c r="B50" s="23"/>
      <c r="C50" s="23"/>
      <c r="D50" s="26" t="s">
        <v>104</v>
      </c>
      <c r="E50" s="27" t="s">
        <v>105</v>
      </c>
      <c r="F50" s="24" t="s">
        <v>73</v>
      </c>
      <c r="G50" s="17" t="s">
        <v>74</v>
      </c>
      <c r="H50" s="20" t="s">
        <v>75</v>
      </c>
      <c r="I50" s="25"/>
      <c r="J50" s="17"/>
      <c r="K50" s="21" t="s">
        <v>92</v>
      </c>
      <c r="L50" s="18"/>
      <c r="M50" s="21" t="s">
        <v>77</v>
      </c>
      <c r="N50" s="21" t="s">
        <v>77</v>
      </c>
      <c r="O50" s="17" t="s">
        <v>127</v>
      </c>
      <c r="P50" s="19" t="s">
        <v>219</v>
      </c>
      <c r="Q50" s="22">
        <v>60000</v>
      </c>
      <c r="R50" s="17" t="s">
        <v>145</v>
      </c>
      <c r="S50" s="14"/>
      <c r="T50" s="14"/>
      <c r="U50" s="14"/>
      <c r="V50" s="14"/>
      <c r="W50" s="22">
        <v>60000</v>
      </c>
      <c r="X50" s="17" t="s">
        <v>137</v>
      </c>
      <c r="Y50" s="19" t="s">
        <v>138</v>
      </c>
      <c r="Z50" s="19" t="s">
        <v>139</v>
      </c>
      <c r="AA50" s="19" t="s">
        <v>140</v>
      </c>
      <c r="AB50" s="36"/>
      <c r="AC50" s="36"/>
      <c r="AD50" s="19" t="s">
        <v>86</v>
      </c>
      <c r="AE50" s="14"/>
      <c r="AF50" s="14"/>
      <c r="AG50" s="15"/>
      <c r="AH50" s="15"/>
      <c r="AI50" s="16"/>
      <c r="AJ50" s="7"/>
      <c r="AK50" s="7"/>
      <c r="AL50" s="7"/>
      <c r="AM50" s="7"/>
      <c r="AN50" s="7"/>
    </row>
    <row r="51" spans="1:40" ht="93" customHeight="1">
      <c r="A51" s="17" t="s">
        <v>220</v>
      </c>
      <c r="B51" s="23"/>
      <c r="C51" s="23"/>
      <c r="D51" s="26" t="s">
        <v>104</v>
      </c>
      <c r="E51" s="27" t="s">
        <v>105</v>
      </c>
      <c r="F51" s="24" t="s">
        <v>73</v>
      </c>
      <c r="G51" s="17" t="s">
        <v>74</v>
      </c>
      <c r="H51" s="20" t="s">
        <v>75</v>
      </c>
      <c r="I51" s="25"/>
      <c r="J51" s="25"/>
      <c r="K51" s="37" t="s">
        <v>92</v>
      </c>
      <c r="L51" s="28"/>
      <c r="M51" s="37" t="s">
        <v>77</v>
      </c>
      <c r="N51" s="37" t="s">
        <v>77</v>
      </c>
      <c r="O51" s="25" t="s">
        <v>127</v>
      </c>
      <c r="P51" s="32" t="s">
        <v>221</v>
      </c>
      <c r="Q51" s="35">
        <v>89136</v>
      </c>
      <c r="R51" s="17" t="s">
        <v>136</v>
      </c>
      <c r="S51" s="14"/>
      <c r="T51" s="14"/>
      <c r="U51" s="14"/>
      <c r="V51" s="14"/>
      <c r="W51" s="22">
        <v>89136</v>
      </c>
      <c r="X51" s="17" t="s">
        <v>137</v>
      </c>
      <c r="Y51" s="17" t="s">
        <v>138</v>
      </c>
      <c r="Z51" s="17" t="s">
        <v>139</v>
      </c>
      <c r="AA51" s="17" t="s">
        <v>140</v>
      </c>
      <c r="AB51" s="36"/>
      <c r="AC51" s="7"/>
      <c r="AD51" s="19" t="s">
        <v>86</v>
      </c>
      <c r="AE51" s="14"/>
      <c r="AF51" s="14"/>
      <c r="AG51" s="15"/>
      <c r="AH51" s="15"/>
      <c r="AI51" s="16"/>
      <c r="AJ51" s="7"/>
      <c r="AK51" s="7"/>
      <c r="AL51" s="7"/>
      <c r="AM51" s="7"/>
      <c r="AN51" s="7"/>
    </row>
    <row r="52" spans="1:40" ht="91.5" customHeight="1">
      <c r="A52" s="17" t="s">
        <v>222</v>
      </c>
      <c r="B52" s="23"/>
      <c r="C52" s="23"/>
      <c r="D52" s="26" t="s">
        <v>104</v>
      </c>
      <c r="E52" s="27" t="s">
        <v>105</v>
      </c>
      <c r="F52" s="24" t="s">
        <v>73</v>
      </c>
      <c r="G52" s="17" t="s">
        <v>74</v>
      </c>
      <c r="H52" s="20" t="s">
        <v>75</v>
      </c>
      <c r="I52" s="25"/>
      <c r="J52" s="25"/>
      <c r="K52" s="37" t="s">
        <v>76</v>
      </c>
      <c r="L52" s="28"/>
      <c r="M52" s="37" t="s">
        <v>77</v>
      </c>
      <c r="N52" s="37" t="s">
        <v>77</v>
      </c>
      <c r="O52" s="25" t="s">
        <v>127</v>
      </c>
      <c r="P52" s="25" t="s">
        <v>223</v>
      </c>
      <c r="Q52" s="35">
        <v>176400</v>
      </c>
      <c r="R52" s="17" t="s">
        <v>116</v>
      </c>
      <c r="S52" s="14"/>
      <c r="T52" s="14"/>
      <c r="U52" s="14"/>
      <c r="V52" s="14"/>
      <c r="W52" s="35">
        <v>176400</v>
      </c>
      <c r="X52" s="17" t="s">
        <v>224</v>
      </c>
      <c r="Y52" s="17" t="s">
        <v>214</v>
      </c>
      <c r="Z52" s="17" t="s">
        <v>119</v>
      </c>
      <c r="AA52" s="17" t="s">
        <v>120</v>
      </c>
      <c r="AB52" s="7"/>
      <c r="AC52" s="7"/>
      <c r="AD52" s="19" t="s">
        <v>86</v>
      </c>
      <c r="AE52" s="14"/>
      <c r="AF52" s="14"/>
      <c r="AG52" s="15"/>
      <c r="AH52" s="15"/>
      <c r="AI52" s="16"/>
      <c r="AJ52" s="7"/>
      <c r="AK52" s="7"/>
      <c r="AL52" s="7"/>
      <c r="AM52" s="7"/>
      <c r="AN52" s="7"/>
    </row>
    <row r="53" spans="1:40" ht="90.75" customHeight="1">
      <c r="A53" s="17" t="s">
        <v>225</v>
      </c>
      <c r="B53" s="23"/>
      <c r="C53" s="23"/>
      <c r="D53" s="26" t="s">
        <v>104</v>
      </c>
      <c r="E53" s="27" t="s">
        <v>105</v>
      </c>
      <c r="F53" s="24" t="s">
        <v>73</v>
      </c>
      <c r="G53" s="17" t="s">
        <v>74</v>
      </c>
      <c r="H53" s="20" t="s">
        <v>75</v>
      </c>
      <c r="I53" s="17"/>
      <c r="J53" s="17"/>
      <c r="K53" s="21" t="s">
        <v>76</v>
      </c>
      <c r="L53" s="18"/>
      <c r="M53" s="21" t="s">
        <v>77</v>
      </c>
      <c r="N53" s="21" t="s">
        <v>77</v>
      </c>
      <c r="O53" s="17" t="s">
        <v>127</v>
      </c>
      <c r="P53" s="17" t="s">
        <v>226</v>
      </c>
      <c r="Q53" s="22">
        <v>13200</v>
      </c>
      <c r="R53" s="17" t="s">
        <v>204</v>
      </c>
      <c r="S53" s="14"/>
      <c r="T53" s="14"/>
      <c r="U53" s="14"/>
      <c r="V53" s="14"/>
      <c r="W53" s="22">
        <v>13200</v>
      </c>
      <c r="X53" s="17" t="s">
        <v>137</v>
      </c>
      <c r="Y53" s="17" t="s">
        <v>138</v>
      </c>
      <c r="Z53" s="17" t="s">
        <v>139</v>
      </c>
      <c r="AA53" s="17" t="s">
        <v>140</v>
      </c>
      <c r="AB53" s="36"/>
      <c r="AC53" s="7"/>
      <c r="AD53" s="19" t="s">
        <v>86</v>
      </c>
      <c r="AE53" s="14"/>
      <c r="AF53" s="14"/>
      <c r="AG53" s="15"/>
      <c r="AH53" s="15"/>
      <c r="AI53" s="16"/>
      <c r="AJ53" s="7"/>
      <c r="AK53" s="7"/>
      <c r="AL53" s="7"/>
      <c r="AM53" s="7"/>
      <c r="AN53" s="7"/>
    </row>
    <row r="54" spans="1:40" ht="79.5" customHeight="1">
      <c r="A54" s="19" t="s">
        <v>227</v>
      </c>
      <c r="B54" s="19"/>
      <c r="C54" s="19"/>
      <c r="D54" s="19" t="s">
        <v>71</v>
      </c>
      <c r="E54" s="38" t="s">
        <v>72</v>
      </c>
      <c r="F54" s="38" t="s">
        <v>73</v>
      </c>
      <c r="G54" s="19" t="s">
        <v>228</v>
      </c>
      <c r="H54" s="19" t="s">
        <v>229</v>
      </c>
      <c r="I54" s="19" t="s">
        <v>230</v>
      </c>
      <c r="J54" s="39" t="s">
        <v>231</v>
      </c>
      <c r="K54" s="40" t="s">
        <v>232</v>
      </c>
      <c r="L54" s="39" t="s">
        <v>231</v>
      </c>
      <c r="M54" s="19" t="s">
        <v>233</v>
      </c>
      <c r="N54" s="19"/>
      <c r="O54" s="19" t="s">
        <v>234</v>
      </c>
      <c r="P54" s="19" t="s">
        <v>235</v>
      </c>
      <c r="Q54" s="41" t="s">
        <v>236</v>
      </c>
      <c r="R54" s="42" t="s">
        <v>237</v>
      </c>
      <c r="S54" s="19"/>
      <c r="T54" s="19"/>
      <c r="U54" s="43"/>
      <c r="V54" s="19"/>
      <c r="W54" s="41" t="s">
        <v>228</v>
      </c>
      <c r="X54" s="38" t="s">
        <v>238</v>
      </c>
      <c r="Y54" s="38" t="s">
        <v>239</v>
      </c>
      <c r="Z54" s="38" t="s">
        <v>240</v>
      </c>
      <c r="AA54" s="38" t="s">
        <v>73</v>
      </c>
      <c r="AB54" s="19"/>
      <c r="AC54" s="38" t="s">
        <v>241</v>
      </c>
      <c r="AD54" s="19" t="s">
        <v>86</v>
      </c>
      <c r="AE54" s="7"/>
      <c r="AF54" s="44"/>
      <c r="AG54" s="7"/>
      <c r="AH54" s="7"/>
      <c r="AI54" s="45"/>
      <c r="AJ54" s="7" t="s">
        <v>242</v>
      </c>
      <c r="AK54" s="7"/>
      <c r="AL54" s="7"/>
      <c r="AM54" s="7"/>
      <c r="AN54" s="46" t="s">
        <v>243</v>
      </c>
    </row>
    <row r="55" spans="1:40" ht="95.25" customHeight="1">
      <c r="A55" s="17" t="s">
        <v>244</v>
      </c>
      <c r="B55" s="7"/>
      <c r="C55" s="7"/>
      <c r="D55" s="26" t="s">
        <v>104</v>
      </c>
      <c r="E55" s="27" t="s">
        <v>105</v>
      </c>
      <c r="F55" s="24" t="s">
        <v>73</v>
      </c>
      <c r="G55" s="17" t="s">
        <v>74</v>
      </c>
      <c r="H55" s="17" t="s">
        <v>245</v>
      </c>
      <c r="I55" s="17" t="s">
        <v>246</v>
      </c>
      <c r="J55" s="47" t="s">
        <v>247</v>
      </c>
      <c r="K55" s="17" t="s">
        <v>248</v>
      </c>
      <c r="L55" s="47" t="s">
        <v>247</v>
      </c>
      <c r="M55" s="17" t="s">
        <v>249</v>
      </c>
      <c r="N55" s="17"/>
      <c r="O55" s="17" t="s">
        <v>250</v>
      </c>
      <c r="P55" s="24" t="s">
        <v>251</v>
      </c>
      <c r="Q55" s="48">
        <v>212220</v>
      </c>
      <c r="R55" s="49" t="s">
        <v>252</v>
      </c>
      <c r="S55" s="17"/>
      <c r="T55" s="17"/>
      <c r="U55" s="22"/>
      <c r="V55" s="17"/>
      <c r="W55" s="48">
        <v>212220</v>
      </c>
      <c r="X55" s="24" t="s">
        <v>253</v>
      </c>
      <c r="Y55" s="47" t="s">
        <v>254</v>
      </c>
      <c r="Z55" s="24" t="s">
        <v>255</v>
      </c>
      <c r="AA55" s="24" t="s">
        <v>256</v>
      </c>
      <c r="AB55" s="17"/>
      <c r="AC55" s="24" t="s">
        <v>257</v>
      </c>
      <c r="AD55" s="17" t="s">
        <v>258</v>
      </c>
      <c r="AE55" s="7"/>
      <c r="AF55" s="44"/>
      <c r="AG55" s="7"/>
      <c r="AH55" s="7"/>
      <c r="AI55" s="45"/>
      <c r="AJ55" s="7" t="s">
        <v>242</v>
      </c>
      <c r="AK55" s="50">
        <v>235500</v>
      </c>
      <c r="AL55" s="50">
        <v>212220</v>
      </c>
      <c r="AM55" s="50">
        <f aca="true" t="shared" si="0" ref="AM55:AM105">AK55-AL55</f>
        <v>23280</v>
      </c>
      <c r="AN55" s="51" t="s">
        <v>245</v>
      </c>
    </row>
    <row r="56" spans="1:40" ht="79.5" customHeight="1">
      <c r="A56" s="17" t="s">
        <v>259</v>
      </c>
      <c r="B56" s="17"/>
      <c r="C56" s="17"/>
      <c r="D56" s="17" t="s">
        <v>71</v>
      </c>
      <c r="E56" s="24" t="s">
        <v>72</v>
      </c>
      <c r="F56" s="24" t="s">
        <v>73</v>
      </c>
      <c r="G56" s="17" t="s">
        <v>74</v>
      </c>
      <c r="H56" s="17" t="s">
        <v>245</v>
      </c>
      <c r="I56" s="17" t="s">
        <v>260</v>
      </c>
      <c r="J56" s="47" t="s">
        <v>261</v>
      </c>
      <c r="K56" s="17" t="s">
        <v>248</v>
      </c>
      <c r="L56" s="17" t="s">
        <v>261</v>
      </c>
      <c r="M56" s="17" t="s">
        <v>262</v>
      </c>
      <c r="N56" s="17"/>
      <c r="O56" s="17" t="s">
        <v>263</v>
      </c>
      <c r="P56" s="24" t="s">
        <v>264</v>
      </c>
      <c r="Q56" s="48">
        <v>500000</v>
      </c>
      <c r="R56" s="52" t="s">
        <v>265</v>
      </c>
      <c r="S56" s="17"/>
      <c r="T56" s="17"/>
      <c r="U56" s="22"/>
      <c r="V56" s="17"/>
      <c r="W56" s="48">
        <v>500000</v>
      </c>
      <c r="X56" s="52" t="s">
        <v>130</v>
      </c>
      <c r="Y56" s="52" t="s">
        <v>131</v>
      </c>
      <c r="Z56" s="52" t="s">
        <v>132</v>
      </c>
      <c r="AA56" s="52" t="s">
        <v>73</v>
      </c>
      <c r="AB56" s="25"/>
      <c r="AC56" s="52" t="s">
        <v>133</v>
      </c>
      <c r="AD56" s="17" t="s">
        <v>258</v>
      </c>
      <c r="AE56" s="53"/>
      <c r="AF56" s="54"/>
      <c r="AG56" s="53"/>
      <c r="AH56" s="53"/>
      <c r="AI56" s="55"/>
      <c r="AJ56" s="7" t="s">
        <v>242</v>
      </c>
      <c r="AK56" s="50">
        <v>500000</v>
      </c>
      <c r="AL56" s="50">
        <v>500000</v>
      </c>
      <c r="AM56" s="50">
        <f t="shared" si="0"/>
        <v>0</v>
      </c>
      <c r="AN56" s="51" t="s">
        <v>245</v>
      </c>
    </row>
    <row r="57" spans="1:40" ht="79.5" customHeight="1">
      <c r="A57" s="17" t="s">
        <v>266</v>
      </c>
      <c r="B57" s="17"/>
      <c r="C57" s="17"/>
      <c r="D57" s="17" t="s">
        <v>71</v>
      </c>
      <c r="E57" s="24" t="s">
        <v>72</v>
      </c>
      <c r="F57" s="24" t="s">
        <v>73</v>
      </c>
      <c r="G57" s="17" t="s">
        <v>74</v>
      </c>
      <c r="H57" s="17" t="s">
        <v>245</v>
      </c>
      <c r="I57" s="17" t="s">
        <v>260</v>
      </c>
      <c r="J57" s="47" t="s">
        <v>261</v>
      </c>
      <c r="K57" s="17" t="s">
        <v>248</v>
      </c>
      <c r="L57" s="17" t="s">
        <v>261</v>
      </c>
      <c r="M57" s="17" t="s">
        <v>267</v>
      </c>
      <c r="N57" s="17"/>
      <c r="O57" s="17" t="s">
        <v>263</v>
      </c>
      <c r="P57" s="24" t="s">
        <v>268</v>
      </c>
      <c r="Q57" s="48">
        <v>300000</v>
      </c>
      <c r="R57" s="52" t="s">
        <v>269</v>
      </c>
      <c r="S57" s="17"/>
      <c r="T57" s="17"/>
      <c r="U57" s="22"/>
      <c r="V57" s="17"/>
      <c r="W57" s="48">
        <v>300000</v>
      </c>
      <c r="X57" s="24" t="s">
        <v>270</v>
      </c>
      <c r="Y57" s="24" t="s">
        <v>271</v>
      </c>
      <c r="Z57" s="24" t="s">
        <v>272</v>
      </c>
      <c r="AA57" s="24" t="s">
        <v>73</v>
      </c>
      <c r="AB57" s="17" t="s">
        <v>273</v>
      </c>
      <c r="AC57" s="24" t="s">
        <v>274</v>
      </c>
      <c r="AD57" s="17" t="s">
        <v>86</v>
      </c>
      <c r="AE57" s="53"/>
      <c r="AF57" s="54"/>
      <c r="AG57" s="53"/>
      <c r="AH57" s="53"/>
      <c r="AI57" s="55"/>
      <c r="AJ57" s="7" t="s">
        <v>242</v>
      </c>
      <c r="AK57" s="50">
        <v>300000</v>
      </c>
      <c r="AL57" s="50">
        <v>300000</v>
      </c>
      <c r="AM57" s="50">
        <f t="shared" si="0"/>
        <v>0</v>
      </c>
      <c r="AN57" s="51" t="s">
        <v>245</v>
      </c>
    </row>
    <row r="58" spans="1:40" ht="79.5" customHeight="1">
      <c r="A58" s="17" t="s">
        <v>275</v>
      </c>
      <c r="B58" s="17"/>
      <c r="C58" s="17"/>
      <c r="D58" s="17" t="s">
        <v>71</v>
      </c>
      <c r="E58" s="24" t="s">
        <v>72</v>
      </c>
      <c r="F58" s="24" t="s">
        <v>73</v>
      </c>
      <c r="G58" s="17" t="s">
        <v>74</v>
      </c>
      <c r="H58" s="17" t="s">
        <v>245</v>
      </c>
      <c r="I58" s="17" t="s">
        <v>260</v>
      </c>
      <c r="J58" s="47" t="s">
        <v>261</v>
      </c>
      <c r="K58" s="17" t="s">
        <v>248</v>
      </c>
      <c r="L58" s="17" t="s">
        <v>261</v>
      </c>
      <c r="M58" s="17" t="s">
        <v>276</v>
      </c>
      <c r="N58" s="17"/>
      <c r="O58" s="17" t="s">
        <v>263</v>
      </c>
      <c r="P58" s="24" t="s">
        <v>277</v>
      </c>
      <c r="Q58" s="48">
        <v>400000</v>
      </c>
      <c r="R58" s="52" t="s">
        <v>278</v>
      </c>
      <c r="S58" s="17"/>
      <c r="T58" s="17"/>
      <c r="U58" s="22"/>
      <c r="V58" s="17"/>
      <c r="W58" s="48">
        <v>400000</v>
      </c>
      <c r="X58" s="24" t="s">
        <v>270</v>
      </c>
      <c r="Y58" s="24" t="s">
        <v>271</v>
      </c>
      <c r="Z58" s="24" t="s">
        <v>272</v>
      </c>
      <c r="AA58" s="24" t="s">
        <v>73</v>
      </c>
      <c r="AB58" s="17" t="s">
        <v>273</v>
      </c>
      <c r="AC58" s="24" t="s">
        <v>274</v>
      </c>
      <c r="AD58" s="17" t="s">
        <v>86</v>
      </c>
      <c r="AE58" s="53"/>
      <c r="AF58" s="54"/>
      <c r="AG58" s="53"/>
      <c r="AH58" s="53"/>
      <c r="AI58" s="55"/>
      <c r="AJ58" s="7" t="s">
        <v>242</v>
      </c>
      <c r="AK58" s="50">
        <v>400000</v>
      </c>
      <c r="AL58" s="50">
        <v>400000</v>
      </c>
      <c r="AM58" s="50">
        <f t="shared" si="0"/>
        <v>0</v>
      </c>
      <c r="AN58" s="51" t="s">
        <v>245</v>
      </c>
    </row>
    <row r="59" spans="1:40" ht="79.5" customHeight="1">
      <c r="A59" s="17" t="s">
        <v>279</v>
      </c>
      <c r="B59" s="17"/>
      <c r="C59" s="17"/>
      <c r="D59" s="17" t="s">
        <v>71</v>
      </c>
      <c r="E59" s="24" t="s">
        <v>72</v>
      </c>
      <c r="F59" s="24" t="s">
        <v>73</v>
      </c>
      <c r="G59" s="17" t="s">
        <v>74</v>
      </c>
      <c r="H59" s="17" t="s">
        <v>245</v>
      </c>
      <c r="I59" s="17" t="s">
        <v>260</v>
      </c>
      <c r="J59" s="47" t="s">
        <v>261</v>
      </c>
      <c r="K59" s="17" t="s">
        <v>248</v>
      </c>
      <c r="L59" s="17" t="s">
        <v>261</v>
      </c>
      <c r="M59" s="17" t="s">
        <v>280</v>
      </c>
      <c r="N59" s="17"/>
      <c r="O59" s="17" t="s">
        <v>263</v>
      </c>
      <c r="P59" s="24" t="s">
        <v>281</v>
      </c>
      <c r="Q59" s="48">
        <v>400000</v>
      </c>
      <c r="R59" s="52" t="s">
        <v>282</v>
      </c>
      <c r="S59" s="17"/>
      <c r="T59" s="17"/>
      <c r="U59" s="22"/>
      <c r="V59" s="17"/>
      <c r="W59" s="48">
        <v>400000</v>
      </c>
      <c r="X59" s="24" t="s">
        <v>270</v>
      </c>
      <c r="Y59" s="24" t="s">
        <v>271</v>
      </c>
      <c r="Z59" s="24" t="s">
        <v>272</v>
      </c>
      <c r="AA59" s="24" t="s">
        <v>73</v>
      </c>
      <c r="AB59" s="17" t="s">
        <v>273</v>
      </c>
      <c r="AC59" s="24" t="s">
        <v>274</v>
      </c>
      <c r="AD59" s="17" t="s">
        <v>86</v>
      </c>
      <c r="AE59" s="53"/>
      <c r="AF59" s="54"/>
      <c r="AG59" s="53"/>
      <c r="AH59" s="53"/>
      <c r="AI59" s="55"/>
      <c r="AJ59" s="7" t="s">
        <v>242</v>
      </c>
      <c r="AK59" s="50">
        <v>400000</v>
      </c>
      <c r="AL59" s="50">
        <v>400000</v>
      </c>
      <c r="AM59" s="50">
        <f t="shared" si="0"/>
        <v>0</v>
      </c>
      <c r="AN59" s="51" t="s">
        <v>245</v>
      </c>
    </row>
    <row r="60" spans="1:40" ht="79.5" customHeight="1">
      <c r="A60" s="17" t="s">
        <v>283</v>
      </c>
      <c r="B60" s="17"/>
      <c r="C60" s="17"/>
      <c r="D60" s="17" t="s">
        <v>71</v>
      </c>
      <c r="E60" s="24" t="s">
        <v>72</v>
      </c>
      <c r="F60" s="24" t="s">
        <v>73</v>
      </c>
      <c r="G60" s="17" t="s">
        <v>74</v>
      </c>
      <c r="H60" s="17" t="s">
        <v>245</v>
      </c>
      <c r="I60" s="17" t="s">
        <v>260</v>
      </c>
      <c r="J60" s="47" t="s">
        <v>261</v>
      </c>
      <c r="K60" s="17" t="s">
        <v>248</v>
      </c>
      <c r="L60" s="17" t="s">
        <v>261</v>
      </c>
      <c r="M60" s="17" t="s">
        <v>284</v>
      </c>
      <c r="N60" s="17"/>
      <c r="O60" s="17" t="s">
        <v>263</v>
      </c>
      <c r="P60" s="24" t="s">
        <v>285</v>
      </c>
      <c r="Q60" s="48">
        <v>300000</v>
      </c>
      <c r="R60" s="52" t="s">
        <v>286</v>
      </c>
      <c r="S60" s="17"/>
      <c r="T60" s="17"/>
      <c r="U60" s="22"/>
      <c r="V60" s="17"/>
      <c r="W60" s="48">
        <v>300000</v>
      </c>
      <c r="X60" s="24" t="s">
        <v>270</v>
      </c>
      <c r="Y60" s="24" t="s">
        <v>271</v>
      </c>
      <c r="Z60" s="24" t="s">
        <v>272</v>
      </c>
      <c r="AA60" s="24" t="s">
        <v>73</v>
      </c>
      <c r="AB60" s="17" t="s">
        <v>273</v>
      </c>
      <c r="AC60" s="24" t="s">
        <v>274</v>
      </c>
      <c r="AD60" s="17" t="s">
        <v>86</v>
      </c>
      <c r="AE60" s="53"/>
      <c r="AF60" s="54"/>
      <c r="AG60" s="53"/>
      <c r="AH60" s="53"/>
      <c r="AI60" s="55"/>
      <c r="AJ60" s="7" t="s">
        <v>242</v>
      </c>
      <c r="AK60" s="50">
        <v>300000</v>
      </c>
      <c r="AL60" s="50">
        <v>300000</v>
      </c>
      <c r="AM60" s="50">
        <f t="shared" si="0"/>
        <v>0</v>
      </c>
      <c r="AN60" s="51" t="s">
        <v>245</v>
      </c>
    </row>
    <row r="61" spans="1:40" ht="79.5" customHeight="1">
      <c r="A61" s="17" t="s">
        <v>287</v>
      </c>
      <c r="B61" s="23"/>
      <c r="C61" s="23"/>
      <c r="D61" s="17" t="s">
        <v>88</v>
      </c>
      <c r="E61" s="24" t="s">
        <v>89</v>
      </c>
      <c r="F61" s="24" t="s">
        <v>73</v>
      </c>
      <c r="G61" s="17" t="s">
        <v>74</v>
      </c>
      <c r="H61" s="20" t="s">
        <v>75</v>
      </c>
      <c r="I61" s="25"/>
      <c r="J61" s="25"/>
      <c r="K61" s="21" t="s">
        <v>76</v>
      </c>
      <c r="L61" s="18"/>
      <c r="M61" s="21" t="s">
        <v>77</v>
      </c>
      <c r="N61" s="21" t="s">
        <v>77</v>
      </c>
      <c r="O61" s="17" t="s">
        <v>263</v>
      </c>
      <c r="P61" s="19" t="s">
        <v>288</v>
      </c>
      <c r="Q61" s="22">
        <v>52440</v>
      </c>
      <c r="R61" s="17" t="s">
        <v>124</v>
      </c>
      <c r="S61" s="14"/>
      <c r="T61" s="14"/>
      <c r="U61" s="14"/>
      <c r="V61" s="14"/>
      <c r="W61" s="22">
        <v>52440</v>
      </c>
      <c r="X61" s="17" t="s">
        <v>289</v>
      </c>
      <c r="Y61" s="31" t="s">
        <v>290</v>
      </c>
      <c r="Z61" s="31" t="s">
        <v>291</v>
      </c>
      <c r="AA61" s="31" t="s">
        <v>84</v>
      </c>
      <c r="AB61" s="32"/>
      <c r="AC61" s="31" t="s">
        <v>292</v>
      </c>
      <c r="AD61" s="19" t="s">
        <v>86</v>
      </c>
      <c r="AE61" s="53"/>
      <c r="AF61" s="54"/>
      <c r="AG61" s="53"/>
      <c r="AH61" s="53"/>
      <c r="AI61" s="55"/>
      <c r="AJ61" s="7"/>
      <c r="AK61" s="50"/>
      <c r="AL61" s="50"/>
      <c r="AM61" s="50"/>
      <c r="AN61" s="51"/>
    </row>
    <row r="62" spans="1:40" ht="71.25" customHeight="1">
      <c r="A62" s="26" t="s">
        <v>293</v>
      </c>
      <c r="B62" s="17"/>
      <c r="C62" s="17"/>
      <c r="D62" s="17" t="s">
        <v>71</v>
      </c>
      <c r="E62" s="24" t="s">
        <v>72</v>
      </c>
      <c r="F62" s="24" t="s">
        <v>73</v>
      </c>
      <c r="G62" s="17" t="s">
        <v>74</v>
      </c>
      <c r="H62" s="17" t="s">
        <v>245</v>
      </c>
      <c r="I62" s="17" t="s">
        <v>294</v>
      </c>
      <c r="J62" s="17" t="s">
        <v>295</v>
      </c>
      <c r="K62" s="17" t="s">
        <v>248</v>
      </c>
      <c r="L62" s="17" t="s">
        <v>295</v>
      </c>
      <c r="M62" s="17" t="s">
        <v>296</v>
      </c>
      <c r="N62" s="17"/>
      <c r="O62" s="17" t="s">
        <v>297</v>
      </c>
      <c r="P62" s="24" t="s">
        <v>298</v>
      </c>
      <c r="Q62" s="56">
        <v>500000</v>
      </c>
      <c r="R62" s="57" t="s">
        <v>299</v>
      </c>
      <c r="S62" s="17"/>
      <c r="T62" s="17"/>
      <c r="U62" s="22"/>
      <c r="V62" s="17"/>
      <c r="W62" s="56">
        <v>500000</v>
      </c>
      <c r="X62" s="47" t="s">
        <v>300</v>
      </c>
      <c r="Y62" s="47" t="s">
        <v>301</v>
      </c>
      <c r="Z62" s="47" t="s">
        <v>302</v>
      </c>
      <c r="AA62" s="47" t="s">
        <v>73</v>
      </c>
      <c r="AB62" s="47" t="s">
        <v>273</v>
      </c>
      <c r="AC62" s="17" t="s">
        <v>303</v>
      </c>
      <c r="AD62" s="17" t="s">
        <v>86</v>
      </c>
      <c r="AE62" s="53"/>
      <c r="AF62" s="54"/>
      <c r="AG62" s="53"/>
      <c r="AH62" s="53"/>
      <c r="AI62" s="55"/>
      <c r="AJ62" s="7" t="s">
        <v>242</v>
      </c>
      <c r="AK62" s="50">
        <v>500000</v>
      </c>
      <c r="AL62" s="50">
        <v>500000</v>
      </c>
      <c r="AM62" s="50">
        <f t="shared" si="0"/>
        <v>0</v>
      </c>
      <c r="AN62" s="51" t="s">
        <v>245</v>
      </c>
    </row>
    <row r="63" spans="1:40" ht="95.25" customHeight="1">
      <c r="A63" s="17" t="s">
        <v>304</v>
      </c>
      <c r="B63" s="17"/>
      <c r="C63" s="17"/>
      <c r="D63" s="58" t="s">
        <v>305</v>
      </c>
      <c r="E63" s="24" t="s">
        <v>89</v>
      </c>
      <c r="F63" s="24" t="s">
        <v>73</v>
      </c>
      <c r="G63" s="17" t="s">
        <v>74</v>
      </c>
      <c r="H63" s="17" t="s">
        <v>245</v>
      </c>
      <c r="I63" s="17" t="s">
        <v>306</v>
      </c>
      <c r="J63" s="47" t="s">
        <v>307</v>
      </c>
      <c r="K63" s="17" t="s">
        <v>248</v>
      </c>
      <c r="L63" s="47" t="s">
        <v>307</v>
      </c>
      <c r="M63" s="17" t="s">
        <v>308</v>
      </c>
      <c r="N63" s="17"/>
      <c r="O63" s="17" t="s">
        <v>309</v>
      </c>
      <c r="P63" s="24" t="s">
        <v>310</v>
      </c>
      <c r="Q63" s="48">
        <v>140058</v>
      </c>
      <c r="R63" s="59" t="s">
        <v>311</v>
      </c>
      <c r="S63" s="17"/>
      <c r="T63" s="17"/>
      <c r="U63" s="22"/>
      <c r="V63" s="17"/>
      <c r="W63" s="48">
        <v>140058</v>
      </c>
      <c r="X63" s="24" t="s">
        <v>312</v>
      </c>
      <c r="Y63" s="24" t="s">
        <v>271</v>
      </c>
      <c r="Z63" s="24" t="s">
        <v>313</v>
      </c>
      <c r="AA63" s="24" t="s">
        <v>73</v>
      </c>
      <c r="AB63" s="17" t="s">
        <v>273</v>
      </c>
      <c r="AC63" s="24" t="s">
        <v>314</v>
      </c>
      <c r="AD63" s="17" t="s">
        <v>258</v>
      </c>
      <c r="AE63" s="7"/>
      <c r="AF63" s="44"/>
      <c r="AG63" s="7"/>
      <c r="AH63" s="7"/>
      <c r="AI63" s="45"/>
      <c r="AJ63" s="7" t="s">
        <v>242</v>
      </c>
      <c r="AK63" s="50">
        <v>140058</v>
      </c>
      <c r="AL63" s="50">
        <v>140058</v>
      </c>
      <c r="AM63" s="50">
        <f t="shared" si="0"/>
        <v>0</v>
      </c>
      <c r="AN63" s="51" t="s">
        <v>245</v>
      </c>
    </row>
    <row r="64" spans="1:40" ht="95.25" customHeight="1">
      <c r="A64" s="17" t="s">
        <v>315</v>
      </c>
      <c r="B64" s="17"/>
      <c r="C64" s="17"/>
      <c r="D64" s="58" t="s">
        <v>305</v>
      </c>
      <c r="E64" s="24" t="s">
        <v>89</v>
      </c>
      <c r="F64" s="24" t="s">
        <v>73</v>
      </c>
      <c r="G64" s="17" t="s">
        <v>74</v>
      </c>
      <c r="H64" s="17" t="s">
        <v>245</v>
      </c>
      <c r="I64" s="17" t="s">
        <v>316</v>
      </c>
      <c r="J64" s="47" t="s">
        <v>234</v>
      </c>
      <c r="K64" s="17" t="s">
        <v>248</v>
      </c>
      <c r="L64" s="47" t="s">
        <v>234</v>
      </c>
      <c r="M64" s="17" t="s">
        <v>317</v>
      </c>
      <c r="N64" s="17"/>
      <c r="O64" s="17" t="s">
        <v>318</v>
      </c>
      <c r="P64" s="24" t="s">
        <v>319</v>
      </c>
      <c r="Q64" s="48">
        <v>448996.55</v>
      </c>
      <c r="R64" s="59" t="s">
        <v>320</v>
      </c>
      <c r="S64" s="17"/>
      <c r="T64" s="17"/>
      <c r="U64" s="22"/>
      <c r="V64" s="17"/>
      <c r="W64" s="48">
        <v>448996.55</v>
      </c>
      <c r="X64" s="52" t="s">
        <v>321</v>
      </c>
      <c r="Y64" s="47" t="s">
        <v>322</v>
      </c>
      <c r="Z64" s="47" t="s">
        <v>323</v>
      </c>
      <c r="AA64" s="47" t="s">
        <v>73</v>
      </c>
      <c r="AB64" s="47" t="s">
        <v>273</v>
      </c>
      <c r="AC64" s="57" t="s">
        <v>324</v>
      </c>
      <c r="AD64" s="26" t="s">
        <v>258</v>
      </c>
      <c r="AE64" s="53"/>
      <c r="AF64" s="54"/>
      <c r="AG64" s="53"/>
      <c r="AH64" s="53"/>
      <c r="AI64" s="55"/>
      <c r="AJ64" s="7" t="s">
        <v>325</v>
      </c>
      <c r="AK64" s="60">
        <v>475303.27</v>
      </c>
      <c r="AL64" s="50">
        <v>448996.55</v>
      </c>
      <c r="AM64" s="50">
        <f t="shared" si="0"/>
        <v>26306.72000000003</v>
      </c>
      <c r="AN64" s="51" t="s">
        <v>245</v>
      </c>
    </row>
    <row r="65" spans="1:40" ht="74.25" customHeight="1">
      <c r="A65" s="17" t="s">
        <v>326</v>
      </c>
      <c r="B65" s="17"/>
      <c r="C65" s="17"/>
      <c r="D65" s="17" t="s">
        <v>71</v>
      </c>
      <c r="E65" s="24" t="s">
        <v>72</v>
      </c>
      <c r="F65" s="24" t="s">
        <v>73</v>
      </c>
      <c r="G65" s="17" t="s">
        <v>74</v>
      </c>
      <c r="H65" s="17" t="s">
        <v>229</v>
      </c>
      <c r="I65" s="17" t="s">
        <v>327</v>
      </c>
      <c r="J65" s="47" t="s">
        <v>328</v>
      </c>
      <c r="K65" s="61" t="s">
        <v>232</v>
      </c>
      <c r="L65" s="47" t="s">
        <v>328</v>
      </c>
      <c r="M65" s="17" t="s">
        <v>329</v>
      </c>
      <c r="N65" s="17"/>
      <c r="O65" s="17" t="s">
        <v>330</v>
      </c>
      <c r="P65" s="24" t="s">
        <v>331</v>
      </c>
      <c r="Q65" s="48">
        <v>500000</v>
      </c>
      <c r="R65" s="59" t="s">
        <v>332</v>
      </c>
      <c r="S65" s="17"/>
      <c r="T65" s="17"/>
      <c r="U65" s="22"/>
      <c r="V65" s="17"/>
      <c r="W65" s="48">
        <v>500000</v>
      </c>
      <c r="X65" s="24" t="s">
        <v>270</v>
      </c>
      <c r="Y65" s="24" t="s">
        <v>271</v>
      </c>
      <c r="Z65" s="24" t="s">
        <v>272</v>
      </c>
      <c r="AA65" s="24" t="s">
        <v>73</v>
      </c>
      <c r="AB65" s="17" t="s">
        <v>273</v>
      </c>
      <c r="AC65" s="24" t="s">
        <v>274</v>
      </c>
      <c r="AD65" s="17" t="s">
        <v>86</v>
      </c>
      <c r="AE65" s="53"/>
      <c r="AF65" s="54"/>
      <c r="AG65" s="53"/>
      <c r="AH65" s="53"/>
      <c r="AI65" s="55"/>
      <c r="AJ65" s="62" t="s">
        <v>242</v>
      </c>
      <c r="AK65" s="60">
        <v>500000</v>
      </c>
      <c r="AL65" s="50">
        <v>500000</v>
      </c>
      <c r="AM65" s="50">
        <f t="shared" si="0"/>
        <v>0</v>
      </c>
      <c r="AN65" s="51" t="s">
        <v>245</v>
      </c>
    </row>
    <row r="66" spans="1:40" ht="72.75" customHeight="1">
      <c r="A66" s="17" t="s">
        <v>333</v>
      </c>
      <c r="B66" s="17"/>
      <c r="C66" s="17"/>
      <c r="D66" s="17" t="s">
        <v>71</v>
      </c>
      <c r="E66" s="24" t="s">
        <v>72</v>
      </c>
      <c r="F66" s="24" t="s">
        <v>73</v>
      </c>
      <c r="G66" s="17" t="s">
        <v>74</v>
      </c>
      <c r="H66" s="17" t="s">
        <v>229</v>
      </c>
      <c r="I66" s="17" t="s">
        <v>334</v>
      </c>
      <c r="J66" s="47" t="s">
        <v>318</v>
      </c>
      <c r="K66" s="61" t="s">
        <v>232</v>
      </c>
      <c r="L66" s="47" t="s">
        <v>318</v>
      </c>
      <c r="M66" s="17" t="s">
        <v>335</v>
      </c>
      <c r="N66" s="17" t="s">
        <v>336</v>
      </c>
      <c r="O66" s="17" t="s">
        <v>337</v>
      </c>
      <c r="P66" s="24" t="s">
        <v>338</v>
      </c>
      <c r="Q66" s="48">
        <v>1100000</v>
      </c>
      <c r="R66" s="52" t="s">
        <v>339</v>
      </c>
      <c r="S66" s="17"/>
      <c r="T66" s="17"/>
      <c r="U66" s="22"/>
      <c r="V66" s="17"/>
      <c r="W66" s="48">
        <v>1100000</v>
      </c>
      <c r="X66" s="24" t="s">
        <v>340</v>
      </c>
      <c r="Y66" s="24" t="s">
        <v>341</v>
      </c>
      <c r="Z66" s="24" t="s">
        <v>342</v>
      </c>
      <c r="AA66" s="24" t="s">
        <v>73</v>
      </c>
      <c r="AB66" s="17" t="s">
        <v>273</v>
      </c>
      <c r="AC66" s="24" t="s">
        <v>343</v>
      </c>
      <c r="AD66" s="17" t="s">
        <v>86</v>
      </c>
      <c r="AE66" s="53"/>
      <c r="AF66" s="54"/>
      <c r="AG66" s="53"/>
      <c r="AH66" s="53"/>
      <c r="AI66" s="55"/>
      <c r="AJ66" s="7" t="s">
        <v>242</v>
      </c>
      <c r="AK66" s="60">
        <v>1100000</v>
      </c>
      <c r="AL66" s="50">
        <v>1100000</v>
      </c>
      <c r="AM66" s="50">
        <f t="shared" si="0"/>
        <v>0</v>
      </c>
      <c r="AN66" s="46" t="s">
        <v>243</v>
      </c>
    </row>
    <row r="67" spans="1:40" ht="80.25" customHeight="1">
      <c r="A67" s="17" t="s">
        <v>344</v>
      </c>
      <c r="B67" s="17"/>
      <c r="C67" s="17"/>
      <c r="D67" s="17" t="s">
        <v>71</v>
      </c>
      <c r="E67" s="24" t="s">
        <v>72</v>
      </c>
      <c r="F67" s="24" t="s">
        <v>73</v>
      </c>
      <c r="G67" s="17" t="s">
        <v>74</v>
      </c>
      <c r="H67" s="17" t="s">
        <v>229</v>
      </c>
      <c r="I67" s="17" t="s">
        <v>334</v>
      </c>
      <c r="J67" s="47" t="s">
        <v>318</v>
      </c>
      <c r="K67" s="61" t="s">
        <v>232</v>
      </c>
      <c r="L67" s="47" t="s">
        <v>318</v>
      </c>
      <c r="M67" s="17" t="s">
        <v>335</v>
      </c>
      <c r="N67" s="17" t="s">
        <v>345</v>
      </c>
      <c r="O67" s="17" t="s">
        <v>337</v>
      </c>
      <c r="P67" s="24" t="s">
        <v>346</v>
      </c>
      <c r="Q67" s="48">
        <v>300000</v>
      </c>
      <c r="R67" s="52" t="s">
        <v>347</v>
      </c>
      <c r="S67" s="17"/>
      <c r="T67" s="17"/>
      <c r="U67" s="22"/>
      <c r="V67" s="17"/>
      <c r="W67" s="48">
        <v>300000</v>
      </c>
      <c r="X67" s="24" t="s">
        <v>348</v>
      </c>
      <c r="Y67" s="24" t="s">
        <v>349</v>
      </c>
      <c r="Z67" s="24" t="s">
        <v>350</v>
      </c>
      <c r="AA67" s="24" t="s">
        <v>73</v>
      </c>
      <c r="AB67" s="17" t="s">
        <v>273</v>
      </c>
      <c r="AC67" s="24" t="s">
        <v>351</v>
      </c>
      <c r="AD67" s="17" t="s">
        <v>86</v>
      </c>
      <c r="AE67" s="53"/>
      <c r="AF67" s="54"/>
      <c r="AG67" s="53"/>
      <c r="AH67" s="53"/>
      <c r="AI67" s="55"/>
      <c r="AJ67" s="62" t="s">
        <v>242</v>
      </c>
      <c r="AK67" s="60">
        <v>300000</v>
      </c>
      <c r="AL67" s="50">
        <v>300000</v>
      </c>
      <c r="AM67" s="50">
        <f t="shared" si="0"/>
        <v>0</v>
      </c>
      <c r="AN67" s="46" t="s">
        <v>243</v>
      </c>
    </row>
    <row r="68" spans="1:40" ht="89.25" customHeight="1">
      <c r="A68" s="17" t="s">
        <v>352</v>
      </c>
      <c r="B68" s="17"/>
      <c r="C68" s="17"/>
      <c r="D68" s="17" t="s">
        <v>71</v>
      </c>
      <c r="E68" s="24" t="s">
        <v>72</v>
      </c>
      <c r="F68" s="24" t="s">
        <v>73</v>
      </c>
      <c r="G68" s="17" t="s">
        <v>74</v>
      </c>
      <c r="H68" s="17" t="s">
        <v>229</v>
      </c>
      <c r="I68" s="17" t="s">
        <v>353</v>
      </c>
      <c r="J68" s="47" t="s">
        <v>354</v>
      </c>
      <c r="K68" s="61" t="s">
        <v>232</v>
      </c>
      <c r="L68" s="47" t="s">
        <v>354</v>
      </c>
      <c r="M68" s="17" t="s">
        <v>355</v>
      </c>
      <c r="N68" s="17"/>
      <c r="O68" s="17" t="s">
        <v>337</v>
      </c>
      <c r="P68" s="24" t="s">
        <v>356</v>
      </c>
      <c r="Q68" s="48">
        <v>1900000</v>
      </c>
      <c r="R68" s="59" t="s">
        <v>357</v>
      </c>
      <c r="S68" s="17"/>
      <c r="T68" s="17"/>
      <c r="U68" s="22"/>
      <c r="V68" s="17"/>
      <c r="W68" s="48">
        <v>1900000</v>
      </c>
      <c r="X68" s="24" t="s">
        <v>270</v>
      </c>
      <c r="Y68" s="24" t="s">
        <v>271</v>
      </c>
      <c r="Z68" s="24" t="s">
        <v>272</v>
      </c>
      <c r="AA68" s="24" t="s">
        <v>73</v>
      </c>
      <c r="AB68" s="17" t="s">
        <v>273</v>
      </c>
      <c r="AC68" s="24" t="s">
        <v>274</v>
      </c>
      <c r="AD68" s="17" t="s">
        <v>86</v>
      </c>
      <c r="AE68" s="7"/>
      <c r="AF68" s="44"/>
      <c r="AG68" s="7"/>
      <c r="AH68" s="7"/>
      <c r="AI68" s="45"/>
      <c r="AJ68" s="62" t="s">
        <v>242</v>
      </c>
      <c r="AK68" s="60">
        <v>1900000</v>
      </c>
      <c r="AL68" s="50">
        <v>1900000</v>
      </c>
      <c r="AM68" s="50">
        <f t="shared" si="0"/>
        <v>0</v>
      </c>
      <c r="AN68" s="46" t="s">
        <v>243</v>
      </c>
    </row>
    <row r="69" spans="1:40" ht="65.25" customHeight="1">
      <c r="A69" s="17" t="s">
        <v>358</v>
      </c>
      <c r="B69" s="17"/>
      <c r="C69" s="17"/>
      <c r="D69" s="17" t="s">
        <v>71</v>
      </c>
      <c r="E69" s="24" t="s">
        <v>72</v>
      </c>
      <c r="F69" s="24" t="s">
        <v>73</v>
      </c>
      <c r="G69" s="17" t="s">
        <v>74</v>
      </c>
      <c r="H69" s="20" t="s">
        <v>75</v>
      </c>
      <c r="I69" s="17"/>
      <c r="J69" s="47"/>
      <c r="K69" s="21" t="s">
        <v>92</v>
      </c>
      <c r="L69" s="63"/>
      <c r="M69" s="21" t="s">
        <v>77</v>
      </c>
      <c r="N69" s="21" t="s">
        <v>77</v>
      </c>
      <c r="O69" s="17" t="s">
        <v>359</v>
      </c>
      <c r="P69" s="24" t="s">
        <v>360</v>
      </c>
      <c r="Q69" s="48">
        <v>103819</v>
      </c>
      <c r="R69" s="17" t="s">
        <v>124</v>
      </c>
      <c r="S69" s="17"/>
      <c r="T69" s="17"/>
      <c r="U69" s="22"/>
      <c r="V69" s="17"/>
      <c r="W69" s="48">
        <v>103819</v>
      </c>
      <c r="X69" s="24" t="s">
        <v>361</v>
      </c>
      <c r="Y69" s="24" t="s">
        <v>290</v>
      </c>
      <c r="Z69" s="31" t="s">
        <v>291</v>
      </c>
      <c r="AA69" s="31" t="s">
        <v>84</v>
      </c>
      <c r="AB69" s="32"/>
      <c r="AC69" s="31" t="s">
        <v>292</v>
      </c>
      <c r="AD69" s="19" t="s">
        <v>86</v>
      </c>
      <c r="AE69" s="7"/>
      <c r="AF69" s="44"/>
      <c r="AG69" s="7"/>
      <c r="AH69" s="7"/>
      <c r="AI69" s="45"/>
      <c r="AJ69" s="62"/>
      <c r="AK69" s="60"/>
      <c r="AL69" s="50"/>
      <c r="AM69" s="50"/>
      <c r="AN69" s="46"/>
    </row>
    <row r="70" spans="1:40" ht="76.5" customHeight="1">
      <c r="A70" s="26" t="s">
        <v>362</v>
      </c>
      <c r="B70" s="17"/>
      <c r="C70" s="17"/>
      <c r="D70" s="17" t="s">
        <v>71</v>
      </c>
      <c r="E70" s="24" t="s">
        <v>72</v>
      </c>
      <c r="F70" s="24" t="s">
        <v>73</v>
      </c>
      <c r="G70" s="17" t="s">
        <v>74</v>
      </c>
      <c r="H70" s="17" t="s">
        <v>245</v>
      </c>
      <c r="I70" s="17" t="s">
        <v>337</v>
      </c>
      <c r="J70" s="47" t="s">
        <v>363</v>
      </c>
      <c r="K70" s="17" t="s">
        <v>248</v>
      </c>
      <c r="L70" s="47" t="s">
        <v>363</v>
      </c>
      <c r="M70" s="17" t="s">
        <v>364</v>
      </c>
      <c r="N70" s="17"/>
      <c r="O70" s="17" t="s">
        <v>365</v>
      </c>
      <c r="P70" s="24" t="s">
        <v>366</v>
      </c>
      <c r="Q70" s="48">
        <v>486842.3</v>
      </c>
      <c r="R70" s="49" t="s">
        <v>367</v>
      </c>
      <c r="S70" s="17"/>
      <c r="T70" s="17"/>
      <c r="U70" s="22"/>
      <c r="V70" s="17"/>
      <c r="W70" s="48">
        <v>486842.3</v>
      </c>
      <c r="X70" s="24" t="s">
        <v>368</v>
      </c>
      <c r="Y70" s="24" t="s">
        <v>369</v>
      </c>
      <c r="Z70" s="24" t="s">
        <v>370</v>
      </c>
      <c r="AA70" s="24" t="s">
        <v>256</v>
      </c>
      <c r="AB70" s="17" t="s">
        <v>273</v>
      </c>
      <c r="AC70" s="24" t="s">
        <v>371</v>
      </c>
      <c r="AD70" s="17" t="s">
        <v>372</v>
      </c>
      <c r="AE70" s="7"/>
      <c r="AF70" s="44"/>
      <c r="AG70" s="7"/>
      <c r="AH70" s="7"/>
      <c r="AI70" s="45"/>
      <c r="AJ70" s="62" t="s">
        <v>242</v>
      </c>
      <c r="AK70" s="60">
        <v>500000</v>
      </c>
      <c r="AL70" s="50">
        <v>486842.3</v>
      </c>
      <c r="AM70" s="50">
        <f t="shared" si="0"/>
        <v>13157.700000000012</v>
      </c>
      <c r="AN70" s="51" t="s">
        <v>245</v>
      </c>
    </row>
    <row r="71" spans="1:40" ht="90.75" customHeight="1">
      <c r="A71" s="26" t="s">
        <v>373</v>
      </c>
      <c r="B71" s="17"/>
      <c r="C71" s="17"/>
      <c r="D71" s="26" t="s">
        <v>104</v>
      </c>
      <c r="E71" s="27" t="s">
        <v>105</v>
      </c>
      <c r="F71" s="24" t="s">
        <v>73</v>
      </c>
      <c r="G71" s="17" t="s">
        <v>74</v>
      </c>
      <c r="H71" s="17" t="s">
        <v>245</v>
      </c>
      <c r="I71" s="17" t="s">
        <v>374</v>
      </c>
      <c r="J71" s="47" t="s">
        <v>375</v>
      </c>
      <c r="K71" s="17" t="s">
        <v>248</v>
      </c>
      <c r="L71" s="47" t="s">
        <v>375</v>
      </c>
      <c r="M71" s="17" t="s">
        <v>376</v>
      </c>
      <c r="N71" s="17"/>
      <c r="O71" s="17" t="s">
        <v>377</v>
      </c>
      <c r="P71" s="24" t="s">
        <v>378</v>
      </c>
      <c r="Q71" s="48">
        <v>223410</v>
      </c>
      <c r="R71" s="49" t="s">
        <v>379</v>
      </c>
      <c r="S71" s="17"/>
      <c r="T71" s="17"/>
      <c r="U71" s="22"/>
      <c r="V71" s="17"/>
      <c r="W71" s="48">
        <v>223410</v>
      </c>
      <c r="X71" s="24" t="s">
        <v>253</v>
      </c>
      <c r="Y71" s="47" t="s">
        <v>254</v>
      </c>
      <c r="Z71" s="24" t="s">
        <v>255</v>
      </c>
      <c r="AA71" s="24" t="s">
        <v>256</v>
      </c>
      <c r="AB71" s="17"/>
      <c r="AC71" s="24" t="s">
        <v>257</v>
      </c>
      <c r="AD71" s="17" t="s">
        <v>380</v>
      </c>
      <c r="AE71" s="7"/>
      <c r="AF71" s="44"/>
      <c r="AG71" s="7"/>
      <c r="AH71" s="7"/>
      <c r="AI71" s="45"/>
      <c r="AJ71" s="62" t="s">
        <v>242</v>
      </c>
      <c r="AK71" s="60">
        <v>229920</v>
      </c>
      <c r="AL71" s="50">
        <v>223410</v>
      </c>
      <c r="AM71" s="50">
        <f t="shared" si="0"/>
        <v>6510</v>
      </c>
      <c r="AN71" s="51" t="s">
        <v>245</v>
      </c>
    </row>
    <row r="72" spans="1:40" ht="84.75" customHeight="1">
      <c r="A72" s="26" t="s">
        <v>381</v>
      </c>
      <c r="B72" s="17"/>
      <c r="C72" s="17"/>
      <c r="D72" s="17" t="s">
        <v>71</v>
      </c>
      <c r="E72" s="24" t="s">
        <v>72</v>
      </c>
      <c r="F72" s="24" t="s">
        <v>73</v>
      </c>
      <c r="G72" s="17" t="s">
        <v>74</v>
      </c>
      <c r="H72" s="17" t="s">
        <v>245</v>
      </c>
      <c r="I72" s="17" t="s">
        <v>382</v>
      </c>
      <c r="J72" s="47" t="s">
        <v>374</v>
      </c>
      <c r="K72" s="17" t="s">
        <v>248</v>
      </c>
      <c r="L72" s="47" t="s">
        <v>374</v>
      </c>
      <c r="M72" s="17" t="s">
        <v>383</v>
      </c>
      <c r="N72" s="17"/>
      <c r="O72" s="17" t="s">
        <v>384</v>
      </c>
      <c r="P72" s="24" t="s">
        <v>385</v>
      </c>
      <c r="Q72" s="48">
        <v>280000</v>
      </c>
      <c r="R72" s="49" t="s">
        <v>386</v>
      </c>
      <c r="S72" s="17"/>
      <c r="T72" s="17"/>
      <c r="U72" s="22"/>
      <c r="V72" s="17"/>
      <c r="W72" s="48">
        <v>280000</v>
      </c>
      <c r="X72" s="24" t="s">
        <v>387</v>
      </c>
      <c r="Y72" s="24" t="s">
        <v>388</v>
      </c>
      <c r="Z72" s="24" t="s">
        <v>389</v>
      </c>
      <c r="AA72" s="24" t="s">
        <v>390</v>
      </c>
      <c r="AB72" s="17"/>
      <c r="AC72" s="24" t="s">
        <v>391</v>
      </c>
      <c r="AD72" s="17" t="s">
        <v>372</v>
      </c>
      <c r="AE72" s="7"/>
      <c r="AF72" s="44"/>
      <c r="AG72" s="7"/>
      <c r="AH72" s="7"/>
      <c r="AI72" s="45"/>
      <c r="AJ72" s="62" t="s">
        <v>242</v>
      </c>
      <c r="AK72" s="60">
        <v>280000</v>
      </c>
      <c r="AL72" s="50">
        <v>280000</v>
      </c>
      <c r="AM72" s="50">
        <f t="shared" si="0"/>
        <v>0</v>
      </c>
      <c r="AN72" s="51" t="s">
        <v>245</v>
      </c>
    </row>
    <row r="73" spans="1:40" ht="99" customHeight="1">
      <c r="A73" s="26" t="s">
        <v>392</v>
      </c>
      <c r="B73" s="17"/>
      <c r="C73" s="17"/>
      <c r="D73" s="26" t="s">
        <v>104</v>
      </c>
      <c r="E73" s="27" t="s">
        <v>105</v>
      </c>
      <c r="F73" s="24" t="s">
        <v>73</v>
      </c>
      <c r="G73" s="17" t="s">
        <v>74</v>
      </c>
      <c r="H73" s="17" t="s">
        <v>245</v>
      </c>
      <c r="I73" s="17" t="s">
        <v>384</v>
      </c>
      <c r="J73" s="47" t="s">
        <v>393</v>
      </c>
      <c r="K73" s="17" t="s">
        <v>248</v>
      </c>
      <c r="L73" s="47" t="s">
        <v>393</v>
      </c>
      <c r="M73" s="17" t="s">
        <v>394</v>
      </c>
      <c r="N73" s="17"/>
      <c r="O73" s="17" t="s">
        <v>395</v>
      </c>
      <c r="P73" s="24" t="s">
        <v>396</v>
      </c>
      <c r="Q73" s="48">
        <v>20400</v>
      </c>
      <c r="R73" s="49" t="s">
        <v>379</v>
      </c>
      <c r="S73" s="17"/>
      <c r="T73" s="17"/>
      <c r="U73" s="22"/>
      <c r="V73" s="17"/>
      <c r="W73" s="48">
        <v>20400</v>
      </c>
      <c r="X73" s="24" t="s">
        <v>253</v>
      </c>
      <c r="Y73" s="47" t="s">
        <v>254</v>
      </c>
      <c r="Z73" s="24" t="s">
        <v>255</v>
      </c>
      <c r="AA73" s="24" t="s">
        <v>256</v>
      </c>
      <c r="AB73" s="17"/>
      <c r="AC73" s="24" t="s">
        <v>257</v>
      </c>
      <c r="AD73" s="17" t="s">
        <v>380</v>
      </c>
      <c r="AE73" s="7"/>
      <c r="AF73" s="44"/>
      <c r="AG73" s="7"/>
      <c r="AH73" s="7"/>
      <c r="AI73" s="45"/>
      <c r="AJ73" s="62" t="s">
        <v>242</v>
      </c>
      <c r="AK73" s="60">
        <v>20400</v>
      </c>
      <c r="AL73" s="50">
        <v>20400</v>
      </c>
      <c r="AM73" s="50">
        <f t="shared" si="0"/>
        <v>0</v>
      </c>
      <c r="AN73" s="51" t="s">
        <v>245</v>
      </c>
    </row>
    <row r="74" spans="1:40" ht="72" customHeight="1">
      <c r="A74" s="17" t="s">
        <v>397</v>
      </c>
      <c r="B74" s="23"/>
      <c r="C74" s="23"/>
      <c r="D74" s="17" t="s">
        <v>88</v>
      </c>
      <c r="E74" s="24" t="s">
        <v>89</v>
      </c>
      <c r="F74" s="24" t="s">
        <v>73</v>
      </c>
      <c r="G74" s="17" t="s">
        <v>74</v>
      </c>
      <c r="H74" s="20" t="s">
        <v>75</v>
      </c>
      <c r="I74" s="25"/>
      <c r="J74" s="25"/>
      <c r="K74" s="21" t="s">
        <v>76</v>
      </c>
      <c r="L74" s="18"/>
      <c r="M74" s="21" t="s">
        <v>77</v>
      </c>
      <c r="N74" s="21" t="s">
        <v>77</v>
      </c>
      <c r="O74" s="17" t="s">
        <v>398</v>
      </c>
      <c r="P74" s="19" t="s">
        <v>209</v>
      </c>
      <c r="Q74" s="22">
        <v>37068</v>
      </c>
      <c r="R74" s="17" t="s">
        <v>136</v>
      </c>
      <c r="S74" s="14"/>
      <c r="T74" s="14"/>
      <c r="U74" s="14"/>
      <c r="V74" s="14"/>
      <c r="W74" s="22">
        <v>37068</v>
      </c>
      <c r="X74" s="17" t="s">
        <v>137</v>
      </c>
      <c r="Y74" s="17" t="s">
        <v>399</v>
      </c>
      <c r="Z74" s="17" t="s">
        <v>400</v>
      </c>
      <c r="AA74" s="17" t="s">
        <v>401</v>
      </c>
      <c r="AB74" s="17"/>
      <c r="AC74" s="17"/>
      <c r="AD74" s="19" t="s">
        <v>86</v>
      </c>
      <c r="AE74" s="53"/>
      <c r="AF74" s="54"/>
      <c r="AG74" s="53"/>
      <c r="AH74" s="53"/>
      <c r="AI74" s="64"/>
      <c r="AJ74" s="62"/>
      <c r="AK74" s="60"/>
      <c r="AL74" s="50"/>
      <c r="AM74" s="50"/>
      <c r="AN74" s="51"/>
    </row>
    <row r="75" spans="1:40" ht="78" customHeight="1">
      <c r="A75" s="26" t="s">
        <v>402</v>
      </c>
      <c r="B75" s="7"/>
      <c r="C75" s="7"/>
      <c r="D75" s="17" t="s">
        <v>71</v>
      </c>
      <c r="E75" s="24" t="s">
        <v>72</v>
      </c>
      <c r="F75" s="24" t="s">
        <v>73</v>
      </c>
      <c r="G75" s="17" t="s">
        <v>74</v>
      </c>
      <c r="H75" s="17" t="s">
        <v>245</v>
      </c>
      <c r="I75" s="25" t="s">
        <v>393</v>
      </c>
      <c r="J75" s="25" t="s">
        <v>403</v>
      </c>
      <c r="K75" s="17" t="s">
        <v>248</v>
      </c>
      <c r="L75" s="25" t="s">
        <v>403</v>
      </c>
      <c r="M75" s="25" t="s">
        <v>404</v>
      </c>
      <c r="N75" s="25"/>
      <c r="O75" s="25" t="s">
        <v>398</v>
      </c>
      <c r="P75" s="24" t="s">
        <v>405</v>
      </c>
      <c r="Q75" s="22">
        <v>350000</v>
      </c>
      <c r="R75" s="17" t="s">
        <v>406</v>
      </c>
      <c r="S75" s="25"/>
      <c r="T75" s="25"/>
      <c r="U75" s="35"/>
      <c r="V75" s="25"/>
      <c r="W75" s="22">
        <v>350000</v>
      </c>
      <c r="X75" s="52" t="s">
        <v>270</v>
      </c>
      <c r="Y75" s="52" t="s">
        <v>271</v>
      </c>
      <c r="Z75" s="52" t="s">
        <v>272</v>
      </c>
      <c r="AA75" s="52" t="s">
        <v>73</v>
      </c>
      <c r="AB75" s="25" t="s">
        <v>273</v>
      </c>
      <c r="AC75" s="52" t="s">
        <v>274</v>
      </c>
      <c r="AD75" s="17" t="s">
        <v>86</v>
      </c>
      <c r="AE75" s="65"/>
      <c r="AF75" s="66"/>
      <c r="AG75" s="65"/>
      <c r="AH75" s="65"/>
      <c r="AI75" s="67"/>
      <c r="AJ75" s="7" t="s">
        <v>242</v>
      </c>
      <c r="AK75" s="60">
        <v>350000</v>
      </c>
      <c r="AL75" s="50">
        <v>350000</v>
      </c>
      <c r="AM75" s="50">
        <f t="shared" si="0"/>
        <v>0</v>
      </c>
      <c r="AN75" s="51" t="s">
        <v>245</v>
      </c>
    </row>
    <row r="76" spans="1:40" ht="72" customHeight="1">
      <c r="A76" s="26" t="s">
        <v>407</v>
      </c>
      <c r="B76" s="17"/>
      <c r="C76" s="17"/>
      <c r="D76" s="17" t="s">
        <v>71</v>
      </c>
      <c r="E76" s="24" t="s">
        <v>72</v>
      </c>
      <c r="F76" s="24" t="s">
        <v>73</v>
      </c>
      <c r="G76" s="17" t="s">
        <v>74</v>
      </c>
      <c r="H76" s="17" t="s">
        <v>245</v>
      </c>
      <c r="I76" s="25" t="s">
        <v>395</v>
      </c>
      <c r="J76" s="25" t="s">
        <v>408</v>
      </c>
      <c r="K76" s="17" t="s">
        <v>248</v>
      </c>
      <c r="L76" s="25" t="s">
        <v>408</v>
      </c>
      <c r="M76" s="25" t="s">
        <v>409</v>
      </c>
      <c r="N76" s="25"/>
      <c r="O76" s="25" t="s">
        <v>410</v>
      </c>
      <c r="P76" s="24" t="s">
        <v>411</v>
      </c>
      <c r="Q76" s="22">
        <v>471560</v>
      </c>
      <c r="R76" s="17" t="s">
        <v>412</v>
      </c>
      <c r="S76" s="25"/>
      <c r="T76" s="25"/>
      <c r="U76" s="35"/>
      <c r="V76" s="25"/>
      <c r="W76" s="22">
        <v>471560</v>
      </c>
      <c r="X76" s="17" t="s">
        <v>413</v>
      </c>
      <c r="Y76" s="17" t="s">
        <v>414</v>
      </c>
      <c r="Z76" s="17" t="s">
        <v>415</v>
      </c>
      <c r="AA76" s="17" t="s">
        <v>390</v>
      </c>
      <c r="AB76" s="32"/>
      <c r="AC76" s="17" t="s">
        <v>416</v>
      </c>
      <c r="AD76" s="17" t="s">
        <v>417</v>
      </c>
      <c r="AE76" s="65"/>
      <c r="AF76" s="66"/>
      <c r="AG76" s="65"/>
      <c r="AH76" s="65"/>
      <c r="AI76" s="67"/>
      <c r="AJ76" s="7" t="s">
        <v>325</v>
      </c>
      <c r="AK76" s="60">
        <v>500000</v>
      </c>
      <c r="AL76" s="50">
        <v>471560</v>
      </c>
      <c r="AM76" s="50">
        <f t="shared" si="0"/>
        <v>28440</v>
      </c>
      <c r="AN76" s="51" t="s">
        <v>245</v>
      </c>
    </row>
    <row r="77" spans="1:40" ht="93" customHeight="1">
      <c r="A77" s="26" t="s">
        <v>418</v>
      </c>
      <c r="B77" s="17"/>
      <c r="C77" s="17"/>
      <c r="D77" s="17" t="s">
        <v>88</v>
      </c>
      <c r="E77" s="24" t="s">
        <v>89</v>
      </c>
      <c r="F77" s="24" t="s">
        <v>73</v>
      </c>
      <c r="G77" s="17" t="s">
        <v>74</v>
      </c>
      <c r="H77" s="20" t="s">
        <v>75</v>
      </c>
      <c r="I77" s="25"/>
      <c r="J77" s="25"/>
      <c r="K77" s="21" t="s">
        <v>76</v>
      </c>
      <c r="L77" s="18"/>
      <c r="M77" s="21" t="s">
        <v>77</v>
      </c>
      <c r="N77" s="21" t="s">
        <v>77</v>
      </c>
      <c r="O77" s="25" t="s">
        <v>410</v>
      </c>
      <c r="P77" s="24" t="s">
        <v>419</v>
      </c>
      <c r="Q77" s="22">
        <v>52440</v>
      </c>
      <c r="R77" s="17" t="s">
        <v>420</v>
      </c>
      <c r="S77" s="25"/>
      <c r="T77" s="25"/>
      <c r="U77" s="35"/>
      <c r="V77" s="25"/>
      <c r="W77" s="22">
        <v>52440</v>
      </c>
      <c r="X77" s="68" t="s">
        <v>421</v>
      </c>
      <c r="Y77" s="17" t="s">
        <v>422</v>
      </c>
      <c r="Z77" s="17" t="s">
        <v>291</v>
      </c>
      <c r="AA77" s="17" t="s">
        <v>84</v>
      </c>
      <c r="AB77" s="17"/>
      <c r="AC77" s="17" t="s">
        <v>423</v>
      </c>
      <c r="AD77" s="7"/>
      <c r="AE77" s="65"/>
      <c r="AF77" s="66"/>
      <c r="AG77" s="65"/>
      <c r="AH77" s="65"/>
      <c r="AI77" s="67"/>
      <c r="AJ77" s="7"/>
      <c r="AK77" s="60"/>
      <c r="AL77" s="60"/>
      <c r="AM77" s="50"/>
      <c r="AN77" s="51"/>
    </row>
    <row r="78" spans="1:40" ht="93" customHeight="1">
      <c r="A78" s="26" t="s">
        <v>424</v>
      </c>
      <c r="B78" s="17"/>
      <c r="C78" s="17"/>
      <c r="D78" s="17" t="s">
        <v>71</v>
      </c>
      <c r="E78" s="24" t="s">
        <v>72</v>
      </c>
      <c r="F78" s="24" t="s">
        <v>73</v>
      </c>
      <c r="G78" s="17" t="s">
        <v>74</v>
      </c>
      <c r="H78" s="17" t="s">
        <v>245</v>
      </c>
      <c r="I78" s="25" t="s">
        <v>425</v>
      </c>
      <c r="J78" s="25" t="s">
        <v>426</v>
      </c>
      <c r="K78" s="17" t="s">
        <v>248</v>
      </c>
      <c r="L78" s="25" t="s">
        <v>426</v>
      </c>
      <c r="M78" s="25" t="s">
        <v>427</v>
      </c>
      <c r="N78" s="25"/>
      <c r="O78" s="25" t="s">
        <v>428</v>
      </c>
      <c r="P78" s="24" t="s">
        <v>429</v>
      </c>
      <c r="Q78" s="22">
        <v>500000</v>
      </c>
      <c r="R78" s="17" t="s">
        <v>430</v>
      </c>
      <c r="S78" s="25"/>
      <c r="T78" s="25"/>
      <c r="U78" s="35"/>
      <c r="V78" s="25"/>
      <c r="W78" s="22">
        <v>500000</v>
      </c>
      <c r="X78" s="52" t="s">
        <v>270</v>
      </c>
      <c r="Y78" s="31" t="s">
        <v>271</v>
      </c>
      <c r="Z78" s="31" t="s">
        <v>272</v>
      </c>
      <c r="AA78" s="31" t="s">
        <v>73</v>
      </c>
      <c r="AB78" s="19" t="s">
        <v>273</v>
      </c>
      <c r="AC78" s="38" t="s">
        <v>274</v>
      </c>
      <c r="AD78" s="17" t="s">
        <v>86</v>
      </c>
      <c r="AE78" s="65"/>
      <c r="AF78" s="66"/>
      <c r="AG78" s="65"/>
      <c r="AH78" s="65"/>
      <c r="AI78" s="67"/>
      <c r="AJ78" s="7" t="s">
        <v>242</v>
      </c>
      <c r="AK78" s="60">
        <v>500000</v>
      </c>
      <c r="AL78" s="60">
        <v>500000</v>
      </c>
      <c r="AM78" s="50">
        <f t="shared" si="0"/>
        <v>0</v>
      </c>
      <c r="AN78" s="51" t="s">
        <v>245</v>
      </c>
    </row>
    <row r="79" spans="1:40" ht="93" customHeight="1">
      <c r="A79" s="26" t="s">
        <v>431</v>
      </c>
      <c r="B79" s="17"/>
      <c r="C79" s="17"/>
      <c r="D79" s="17" t="s">
        <v>71</v>
      </c>
      <c r="E79" s="24" t="s">
        <v>72</v>
      </c>
      <c r="F79" s="24" t="s">
        <v>73</v>
      </c>
      <c r="G79" s="17" t="s">
        <v>74</v>
      </c>
      <c r="H79" s="17" t="s">
        <v>245</v>
      </c>
      <c r="I79" s="25" t="s">
        <v>425</v>
      </c>
      <c r="J79" s="25" t="s">
        <v>426</v>
      </c>
      <c r="K79" s="17" t="s">
        <v>248</v>
      </c>
      <c r="L79" s="25" t="s">
        <v>426</v>
      </c>
      <c r="M79" s="25" t="s">
        <v>432</v>
      </c>
      <c r="N79" s="25"/>
      <c r="O79" s="25" t="s">
        <v>428</v>
      </c>
      <c r="P79" s="24" t="s">
        <v>433</v>
      </c>
      <c r="Q79" s="22">
        <v>401709</v>
      </c>
      <c r="R79" s="17" t="s">
        <v>434</v>
      </c>
      <c r="S79" s="25"/>
      <c r="T79" s="25"/>
      <c r="U79" s="35"/>
      <c r="V79" s="25"/>
      <c r="W79" s="22">
        <v>401709</v>
      </c>
      <c r="X79" s="17" t="s">
        <v>270</v>
      </c>
      <c r="Y79" s="17" t="s">
        <v>271</v>
      </c>
      <c r="Z79" s="17" t="s">
        <v>272</v>
      </c>
      <c r="AA79" s="17" t="s">
        <v>73</v>
      </c>
      <c r="AB79" s="17" t="s">
        <v>273</v>
      </c>
      <c r="AC79" s="52" t="s">
        <v>274</v>
      </c>
      <c r="AD79" s="17" t="s">
        <v>86</v>
      </c>
      <c r="AE79" s="65"/>
      <c r="AF79" s="66"/>
      <c r="AG79" s="65"/>
      <c r="AH79" s="65"/>
      <c r="AI79" s="67"/>
      <c r="AJ79" s="7" t="s">
        <v>242</v>
      </c>
      <c r="AK79" s="60">
        <v>401709</v>
      </c>
      <c r="AL79" s="50">
        <v>401709</v>
      </c>
      <c r="AM79" s="50">
        <f t="shared" si="0"/>
        <v>0</v>
      </c>
      <c r="AN79" s="51" t="s">
        <v>245</v>
      </c>
    </row>
    <row r="80" spans="1:40" ht="93" customHeight="1">
      <c r="A80" s="26" t="s">
        <v>435</v>
      </c>
      <c r="B80" s="17"/>
      <c r="C80" s="17"/>
      <c r="D80" s="25" t="s">
        <v>71</v>
      </c>
      <c r="E80" s="52" t="s">
        <v>72</v>
      </c>
      <c r="F80" s="52" t="s">
        <v>73</v>
      </c>
      <c r="G80" s="17" t="s">
        <v>74</v>
      </c>
      <c r="H80" s="17" t="s">
        <v>245</v>
      </c>
      <c r="I80" s="25" t="s">
        <v>436</v>
      </c>
      <c r="J80" s="25" t="s">
        <v>437</v>
      </c>
      <c r="K80" s="17" t="s">
        <v>248</v>
      </c>
      <c r="L80" s="25" t="s">
        <v>437</v>
      </c>
      <c r="M80" s="25" t="s">
        <v>438</v>
      </c>
      <c r="N80" s="25"/>
      <c r="O80" s="25" t="s">
        <v>439</v>
      </c>
      <c r="P80" s="68" t="s">
        <v>440</v>
      </c>
      <c r="Q80" s="35">
        <v>139749</v>
      </c>
      <c r="R80" s="25" t="s">
        <v>441</v>
      </c>
      <c r="S80" s="25"/>
      <c r="T80" s="25"/>
      <c r="U80" s="35"/>
      <c r="V80" s="25"/>
      <c r="W80" s="22">
        <v>139749</v>
      </c>
      <c r="X80" s="17" t="s">
        <v>442</v>
      </c>
      <c r="Y80" s="17" t="s">
        <v>443</v>
      </c>
      <c r="Z80" s="17" t="s">
        <v>444</v>
      </c>
      <c r="AA80" s="17"/>
      <c r="AB80" s="17"/>
      <c r="AC80" s="17" t="s">
        <v>445</v>
      </c>
      <c r="AD80" s="17" t="s">
        <v>417</v>
      </c>
      <c r="AE80" s="65"/>
      <c r="AF80" s="66"/>
      <c r="AG80" s="65"/>
      <c r="AH80" s="65"/>
      <c r="AI80" s="67"/>
      <c r="AJ80" s="7" t="s">
        <v>242</v>
      </c>
      <c r="AK80" s="60">
        <v>139749</v>
      </c>
      <c r="AL80" s="50">
        <v>139749</v>
      </c>
      <c r="AM80" s="50">
        <f t="shared" si="0"/>
        <v>0</v>
      </c>
      <c r="AN80" s="51" t="s">
        <v>245</v>
      </c>
    </row>
    <row r="81" spans="1:40" ht="94.5" customHeight="1">
      <c r="A81" s="17" t="s">
        <v>446</v>
      </c>
      <c r="B81" s="23"/>
      <c r="C81" s="23"/>
      <c r="D81" s="26" t="s">
        <v>104</v>
      </c>
      <c r="E81" s="27" t="s">
        <v>105</v>
      </c>
      <c r="F81" s="24" t="s">
        <v>73</v>
      </c>
      <c r="G81" s="17" t="s">
        <v>74</v>
      </c>
      <c r="H81" s="20" t="s">
        <v>75</v>
      </c>
      <c r="I81" s="25"/>
      <c r="J81" s="17"/>
      <c r="K81" s="21" t="s">
        <v>76</v>
      </c>
      <c r="L81" s="18"/>
      <c r="M81" s="21" t="s">
        <v>77</v>
      </c>
      <c r="N81" s="21" t="s">
        <v>77</v>
      </c>
      <c r="O81" s="25" t="s">
        <v>447</v>
      </c>
      <c r="P81" s="17" t="s">
        <v>187</v>
      </c>
      <c r="Q81" s="35">
        <v>1626.25</v>
      </c>
      <c r="R81" s="17" t="s">
        <v>448</v>
      </c>
      <c r="S81" s="53"/>
      <c r="T81" s="53"/>
      <c r="U81" s="54"/>
      <c r="V81" s="53"/>
      <c r="W81" s="35">
        <v>1626.25</v>
      </c>
      <c r="X81" s="25" t="s">
        <v>449</v>
      </c>
      <c r="Y81" s="17" t="s">
        <v>450</v>
      </c>
      <c r="Z81" s="17" t="s">
        <v>451</v>
      </c>
      <c r="AA81" s="17" t="s">
        <v>73</v>
      </c>
      <c r="AB81" s="7"/>
      <c r="AC81" s="17" t="s">
        <v>452</v>
      </c>
      <c r="AD81" s="17" t="s">
        <v>86</v>
      </c>
      <c r="AE81" s="65"/>
      <c r="AF81" s="66"/>
      <c r="AG81" s="65"/>
      <c r="AH81" s="65"/>
      <c r="AI81" s="67"/>
      <c r="AJ81" s="7"/>
      <c r="AK81" s="60"/>
      <c r="AL81" s="50"/>
      <c r="AM81" s="50"/>
      <c r="AN81" s="51"/>
    </row>
    <row r="82" spans="1:40" ht="69" customHeight="1">
      <c r="A82" s="69" t="s">
        <v>453</v>
      </c>
      <c r="B82" s="69"/>
      <c r="C82" s="69"/>
      <c r="D82" s="70" t="s">
        <v>71</v>
      </c>
      <c r="E82" s="71" t="s">
        <v>72</v>
      </c>
      <c r="F82" s="71" t="s">
        <v>73</v>
      </c>
      <c r="G82" s="69" t="s">
        <v>74</v>
      </c>
      <c r="H82" s="69" t="s">
        <v>245</v>
      </c>
      <c r="I82" s="70" t="s">
        <v>454</v>
      </c>
      <c r="J82" s="70" t="s">
        <v>455</v>
      </c>
      <c r="K82" s="69" t="s">
        <v>248</v>
      </c>
      <c r="L82" s="70" t="s">
        <v>455</v>
      </c>
      <c r="M82" s="70" t="s">
        <v>456</v>
      </c>
      <c r="N82" s="70"/>
      <c r="O82" s="69" t="s">
        <v>457</v>
      </c>
      <c r="P82" s="72" t="s">
        <v>458</v>
      </c>
      <c r="Q82" s="73">
        <v>155000</v>
      </c>
      <c r="R82" s="74" t="s">
        <v>459</v>
      </c>
      <c r="S82" s="70"/>
      <c r="T82" s="70"/>
      <c r="U82" s="75"/>
      <c r="V82" s="70"/>
      <c r="W82" s="73">
        <v>155000</v>
      </c>
      <c r="X82" s="69" t="s">
        <v>340</v>
      </c>
      <c r="Y82" s="76" t="s">
        <v>341</v>
      </c>
      <c r="Z82" s="77" t="s">
        <v>342</v>
      </c>
      <c r="AA82" s="77" t="s">
        <v>73</v>
      </c>
      <c r="AB82" s="69" t="s">
        <v>273</v>
      </c>
      <c r="AC82" s="77" t="s">
        <v>343</v>
      </c>
      <c r="AD82" s="69" t="s">
        <v>86</v>
      </c>
      <c r="AE82" s="78"/>
      <c r="AF82" s="79"/>
      <c r="AG82" s="78"/>
      <c r="AH82" s="78"/>
      <c r="AI82" s="55"/>
      <c r="AJ82" s="80" t="s">
        <v>242</v>
      </c>
      <c r="AK82" s="81">
        <v>189000</v>
      </c>
      <c r="AL82" s="82">
        <v>155000</v>
      </c>
      <c r="AM82" s="82">
        <f t="shared" si="0"/>
        <v>34000</v>
      </c>
      <c r="AN82" s="83" t="s">
        <v>460</v>
      </c>
    </row>
    <row r="83" spans="1:40" ht="68.25" customHeight="1">
      <c r="A83" s="84" t="s">
        <v>461</v>
      </c>
      <c r="B83" s="17"/>
      <c r="C83" s="17"/>
      <c r="D83" s="25" t="s">
        <v>71</v>
      </c>
      <c r="E83" s="17" t="s">
        <v>72</v>
      </c>
      <c r="F83" s="17" t="s">
        <v>73</v>
      </c>
      <c r="G83" s="25" t="s">
        <v>74</v>
      </c>
      <c r="H83" s="17" t="s">
        <v>245</v>
      </c>
      <c r="I83" s="25" t="s">
        <v>462</v>
      </c>
      <c r="J83" s="25" t="s">
        <v>463</v>
      </c>
      <c r="K83" s="17" t="s">
        <v>248</v>
      </c>
      <c r="L83" s="25" t="s">
        <v>463</v>
      </c>
      <c r="M83" s="25" t="s">
        <v>464</v>
      </c>
      <c r="N83" s="25"/>
      <c r="O83" s="32" t="s">
        <v>465</v>
      </c>
      <c r="P83" s="68" t="s">
        <v>466</v>
      </c>
      <c r="Q83" s="85">
        <v>200000</v>
      </c>
      <c r="R83" s="52" t="s">
        <v>282</v>
      </c>
      <c r="S83" s="25"/>
      <c r="T83" s="25"/>
      <c r="U83" s="35"/>
      <c r="V83" s="25"/>
      <c r="W83" s="86">
        <v>200000</v>
      </c>
      <c r="X83" s="31" t="s">
        <v>270</v>
      </c>
      <c r="Y83" s="52" t="s">
        <v>271</v>
      </c>
      <c r="Z83" s="52" t="s">
        <v>272</v>
      </c>
      <c r="AA83" s="52" t="s">
        <v>73</v>
      </c>
      <c r="AB83" s="25" t="s">
        <v>273</v>
      </c>
      <c r="AC83" s="52" t="s">
        <v>274</v>
      </c>
      <c r="AD83" s="17" t="s">
        <v>86</v>
      </c>
      <c r="AE83" s="65"/>
      <c r="AF83" s="66"/>
      <c r="AG83" s="65"/>
      <c r="AH83" s="65"/>
      <c r="AI83" s="67"/>
      <c r="AJ83" s="7" t="s">
        <v>242</v>
      </c>
      <c r="AK83" s="60">
        <v>200000</v>
      </c>
      <c r="AL83" s="50">
        <v>200000</v>
      </c>
      <c r="AM83" s="50">
        <f t="shared" si="0"/>
        <v>0</v>
      </c>
      <c r="AN83" s="51" t="s">
        <v>245</v>
      </c>
    </row>
    <row r="84" spans="1:40" ht="84" customHeight="1">
      <c r="A84" s="69" t="s">
        <v>467</v>
      </c>
      <c r="B84" s="69"/>
      <c r="C84" s="69"/>
      <c r="D84" s="69" t="s">
        <v>71</v>
      </c>
      <c r="E84" s="69" t="s">
        <v>72</v>
      </c>
      <c r="F84" s="69" t="s">
        <v>73</v>
      </c>
      <c r="G84" s="69" t="s">
        <v>468</v>
      </c>
      <c r="H84" s="69" t="s">
        <v>469</v>
      </c>
      <c r="I84" s="70" t="s">
        <v>470</v>
      </c>
      <c r="J84" s="70" t="s">
        <v>471</v>
      </c>
      <c r="K84" s="87" t="s">
        <v>472</v>
      </c>
      <c r="L84" s="70" t="s">
        <v>471</v>
      </c>
      <c r="M84" s="70" t="s">
        <v>473</v>
      </c>
      <c r="N84" s="70"/>
      <c r="O84" s="69" t="s">
        <v>474</v>
      </c>
      <c r="P84" s="69" t="s">
        <v>475</v>
      </c>
      <c r="Q84" s="73">
        <v>581915</v>
      </c>
      <c r="R84" s="69" t="s">
        <v>476</v>
      </c>
      <c r="S84" s="69"/>
      <c r="T84" s="69"/>
      <c r="U84" s="73"/>
      <c r="V84" s="69"/>
      <c r="W84" s="73">
        <v>581915</v>
      </c>
      <c r="X84" s="69" t="s">
        <v>477</v>
      </c>
      <c r="Y84" s="69" t="s">
        <v>478</v>
      </c>
      <c r="Z84" s="69" t="s">
        <v>350</v>
      </c>
      <c r="AA84" s="69" t="s">
        <v>73</v>
      </c>
      <c r="AB84" s="69" t="s">
        <v>273</v>
      </c>
      <c r="AC84" s="69" t="s">
        <v>479</v>
      </c>
      <c r="AD84" s="69" t="s">
        <v>86</v>
      </c>
      <c r="AE84" s="88"/>
      <c r="AF84" s="89"/>
      <c r="AG84" s="88"/>
      <c r="AH84" s="88"/>
      <c r="AI84" s="67"/>
      <c r="AJ84" s="90" t="s">
        <v>325</v>
      </c>
      <c r="AK84" s="81">
        <v>584839</v>
      </c>
      <c r="AL84" s="82">
        <v>581915</v>
      </c>
      <c r="AM84" s="82">
        <f t="shared" si="0"/>
        <v>2924</v>
      </c>
      <c r="AN84" s="83" t="s">
        <v>480</v>
      </c>
    </row>
    <row r="85" spans="1:40" ht="63" customHeight="1">
      <c r="A85" s="69" t="s">
        <v>481</v>
      </c>
      <c r="B85" s="69"/>
      <c r="C85" s="69"/>
      <c r="D85" s="69" t="s">
        <v>71</v>
      </c>
      <c r="E85" s="69" t="s">
        <v>72</v>
      </c>
      <c r="F85" s="69" t="s">
        <v>73</v>
      </c>
      <c r="G85" s="69" t="s">
        <v>468</v>
      </c>
      <c r="H85" s="69" t="s">
        <v>469</v>
      </c>
      <c r="I85" s="70" t="s">
        <v>470</v>
      </c>
      <c r="J85" s="69" t="s">
        <v>471</v>
      </c>
      <c r="K85" s="69" t="s">
        <v>472</v>
      </c>
      <c r="L85" s="69" t="s">
        <v>471</v>
      </c>
      <c r="M85" s="70" t="s">
        <v>473</v>
      </c>
      <c r="N85" s="70"/>
      <c r="O85" s="69" t="s">
        <v>474</v>
      </c>
      <c r="P85" s="69" t="s">
        <v>482</v>
      </c>
      <c r="Q85" s="73">
        <v>910585</v>
      </c>
      <c r="R85" s="69" t="s">
        <v>483</v>
      </c>
      <c r="S85" s="69"/>
      <c r="T85" s="69"/>
      <c r="U85" s="73"/>
      <c r="V85" s="69"/>
      <c r="W85" s="73">
        <v>910585</v>
      </c>
      <c r="X85" s="69" t="s">
        <v>484</v>
      </c>
      <c r="Y85" s="71" t="s">
        <v>271</v>
      </c>
      <c r="Z85" s="69" t="s">
        <v>485</v>
      </c>
      <c r="AA85" s="69" t="s">
        <v>73</v>
      </c>
      <c r="AB85" s="69" t="s">
        <v>273</v>
      </c>
      <c r="AC85" s="69" t="s">
        <v>486</v>
      </c>
      <c r="AD85" s="69" t="s">
        <v>86</v>
      </c>
      <c r="AE85" s="88"/>
      <c r="AF85" s="89"/>
      <c r="AG85" s="88"/>
      <c r="AH85" s="88"/>
      <c r="AI85" s="67"/>
      <c r="AJ85" s="90" t="s">
        <v>325</v>
      </c>
      <c r="AK85" s="91">
        <v>915161</v>
      </c>
      <c r="AL85" s="82">
        <v>910585</v>
      </c>
      <c r="AM85" s="82">
        <f t="shared" si="0"/>
        <v>4576</v>
      </c>
      <c r="AN85" s="83" t="s">
        <v>480</v>
      </c>
    </row>
    <row r="86" spans="1:40" ht="72" customHeight="1">
      <c r="A86" s="26" t="s">
        <v>487</v>
      </c>
      <c r="B86" s="17"/>
      <c r="C86" s="17"/>
      <c r="D86" s="25" t="s">
        <v>71</v>
      </c>
      <c r="E86" s="52" t="s">
        <v>72</v>
      </c>
      <c r="F86" s="31" t="s">
        <v>73</v>
      </c>
      <c r="G86" s="25" t="s">
        <v>74</v>
      </c>
      <c r="H86" s="17" t="s">
        <v>245</v>
      </c>
      <c r="I86" s="25" t="s">
        <v>488</v>
      </c>
      <c r="J86" s="39" t="s">
        <v>489</v>
      </c>
      <c r="K86" s="19" t="s">
        <v>248</v>
      </c>
      <c r="L86" s="39" t="s">
        <v>489</v>
      </c>
      <c r="M86" s="25" t="s">
        <v>490</v>
      </c>
      <c r="N86" s="25"/>
      <c r="O86" s="17" t="s">
        <v>491</v>
      </c>
      <c r="P86" s="17" t="s">
        <v>492</v>
      </c>
      <c r="Q86" s="22">
        <v>400000</v>
      </c>
      <c r="R86" s="17" t="s">
        <v>493</v>
      </c>
      <c r="S86" s="17"/>
      <c r="T86" s="17"/>
      <c r="U86" s="22"/>
      <c r="V86" s="17"/>
      <c r="W86" s="22">
        <v>400000</v>
      </c>
      <c r="X86" s="52" t="s">
        <v>270</v>
      </c>
      <c r="Y86" s="52" t="s">
        <v>271</v>
      </c>
      <c r="Z86" s="52" t="s">
        <v>272</v>
      </c>
      <c r="AA86" s="52" t="s">
        <v>73</v>
      </c>
      <c r="AB86" s="25" t="s">
        <v>273</v>
      </c>
      <c r="AC86" s="52" t="s">
        <v>274</v>
      </c>
      <c r="AD86" s="17" t="s">
        <v>86</v>
      </c>
      <c r="AE86" s="65"/>
      <c r="AF86" s="66"/>
      <c r="AG86" s="65"/>
      <c r="AH86" s="65"/>
      <c r="AI86" s="67"/>
      <c r="AJ86" s="7" t="s">
        <v>242</v>
      </c>
      <c r="AK86" s="44">
        <v>400000</v>
      </c>
      <c r="AL86" s="44">
        <v>400000</v>
      </c>
      <c r="AM86" s="50">
        <f t="shared" si="0"/>
        <v>0</v>
      </c>
      <c r="AN86" s="51" t="s">
        <v>245</v>
      </c>
    </row>
    <row r="87" spans="1:40" ht="65.25" customHeight="1">
      <c r="A87" s="26" t="s">
        <v>494</v>
      </c>
      <c r="B87" s="17"/>
      <c r="C87" s="17"/>
      <c r="D87" s="26" t="s">
        <v>104</v>
      </c>
      <c r="E87" s="27" t="s">
        <v>105</v>
      </c>
      <c r="F87" s="24" t="s">
        <v>73</v>
      </c>
      <c r="G87" s="17" t="s">
        <v>74</v>
      </c>
      <c r="H87" s="17" t="s">
        <v>245</v>
      </c>
      <c r="I87" s="17" t="s">
        <v>495</v>
      </c>
      <c r="J87" s="47" t="s">
        <v>489</v>
      </c>
      <c r="K87" s="17" t="s">
        <v>248</v>
      </c>
      <c r="L87" s="47" t="s">
        <v>489</v>
      </c>
      <c r="M87" s="17" t="s">
        <v>496</v>
      </c>
      <c r="N87" s="17"/>
      <c r="O87" s="17" t="s">
        <v>491</v>
      </c>
      <c r="P87" s="52" t="s">
        <v>497</v>
      </c>
      <c r="Q87" s="86">
        <v>295650</v>
      </c>
      <c r="R87" s="49" t="s">
        <v>498</v>
      </c>
      <c r="S87" s="17"/>
      <c r="T87" s="17"/>
      <c r="U87" s="22"/>
      <c r="V87" s="17"/>
      <c r="W87" s="48">
        <v>295650</v>
      </c>
      <c r="X87" s="24" t="s">
        <v>253</v>
      </c>
      <c r="Y87" s="47" t="s">
        <v>254</v>
      </c>
      <c r="Z87" s="24" t="s">
        <v>255</v>
      </c>
      <c r="AA87" s="24" t="s">
        <v>256</v>
      </c>
      <c r="AB87" s="17"/>
      <c r="AC87" s="24" t="s">
        <v>257</v>
      </c>
      <c r="AD87" s="17" t="s">
        <v>499</v>
      </c>
      <c r="AE87" s="7"/>
      <c r="AF87" s="44"/>
      <c r="AG87" s="7"/>
      <c r="AH87" s="7"/>
      <c r="AI87" s="45"/>
      <c r="AJ87" s="62" t="s">
        <v>242</v>
      </c>
      <c r="AK87" s="92">
        <v>303870</v>
      </c>
      <c r="AL87" s="92">
        <v>295650</v>
      </c>
      <c r="AM87" s="50">
        <f t="shared" si="0"/>
        <v>8220</v>
      </c>
      <c r="AN87" s="51" t="s">
        <v>245</v>
      </c>
    </row>
    <row r="88" spans="1:40" ht="163.5" customHeight="1">
      <c r="A88" s="26" t="s">
        <v>500</v>
      </c>
      <c r="B88" s="84"/>
      <c r="C88" s="84"/>
      <c r="D88" s="84" t="s">
        <v>71</v>
      </c>
      <c r="E88" s="84" t="s">
        <v>72</v>
      </c>
      <c r="F88" s="84" t="s">
        <v>73</v>
      </c>
      <c r="G88" s="84" t="s">
        <v>468</v>
      </c>
      <c r="H88" s="84" t="s">
        <v>469</v>
      </c>
      <c r="I88" s="93" t="s">
        <v>501</v>
      </c>
      <c r="J88" s="93" t="s">
        <v>502</v>
      </c>
      <c r="K88" s="94" t="s">
        <v>472</v>
      </c>
      <c r="L88" s="93" t="s">
        <v>502</v>
      </c>
      <c r="M88" s="25" t="s">
        <v>503</v>
      </c>
      <c r="N88" s="25"/>
      <c r="O88" s="17" t="s">
        <v>504</v>
      </c>
      <c r="P88" s="17" t="s">
        <v>505</v>
      </c>
      <c r="Q88" s="22">
        <v>9989562</v>
      </c>
      <c r="R88" s="95" t="s">
        <v>506</v>
      </c>
      <c r="S88" s="17"/>
      <c r="T88" s="17"/>
      <c r="U88" s="22"/>
      <c r="V88" s="17"/>
      <c r="W88" s="22">
        <v>9989562</v>
      </c>
      <c r="X88" s="52" t="s">
        <v>507</v>
      </c>
      <c r="Y88" s="57" t="s">
        <v>508</v>
      </c>
      <c r="Z88" s="52" t="s">
        <v>509</v>
      </c>
      <c r="AA88" s="52" t="s">
        <v>73</v>
      </c>
      <c r="AB88" s="25"/>
      <c r="AC88" s="52" t="s">
        <v>510</v>
      </c>
      <c r="AD88" s="17" t="s">
        <v>511</v>
      </c>
      <c r="AE88" s="53"/>
      <c r="AF88" s="54"/>
      <c r="AG88" s="53"/>
      <c r="AH88" s="53"/>
      <c r="AI88" s="64"/>
      <c r="AJ88" s="62" t="s">
        <v>242</v>
      </c>
      <c r="AK88" s="44">
        <v>10007360</v>
      </c>
      <c r="AL88" s="44">
        <v>9989562</v>
      </c>
      <c r="AM88" s="50">
        <f t="shared" si="0"/>
        <v>17798</v>
      </c>
      <c r="AN88" s="46" t="s">
        <v>512</v>
      </c>
    </row>
    <row r="89" spans="1:40" ht="82.5" customHeight="1">
      <c r="A89" s="26" t="s">
        <v>513</v>
      </c>
      <c r="B89" s="17"/>
      <c r="C89" s="17"/>
      <c r="D89" s="25" t="s">
        <v>71</v>
      </c>
      <c r="E89" s="52" t="s">
        <v>72</v>
      </c>
      <c r="F89" s="52" t="s">
        <v>73</v>
      </c>
      <c r="G89" s="25" t="s">
        <v>74</v>
      </c>
      <c r="H89" s="17" t="s">
        <v>245</v>
      </c>
      <c r="I89" s="25" t="s">
        <v>514</v>
      </c>
      <c r="J89" s="47"/>
      <c r="K89" s="17" t="s">
        <v>248</v>
      </c>
      <c r="L89" s="47" t="s">
        <v>515</v>
      </c>
      <c r="M89" s="25" t="s">
        <v>516</v>
      </c>
      <c r="N89" s="25"/>
      <c r="O89" s="17" t="s">
        <v>517</v>
      </c>
      <c r="P89" s="17" t="s">
        <v>518</v>
      </c>
      <c r="Q89" s="22">
        <v>300000</v>
      </c>
      <c r="R89" s="52" t="s">
        <v>286</v>
      </c>
      <c r="S89" s="17"/>
      <c r="T89" s="17"/>
      <c r="U89" s="22"/>
      <c r="V89" s="17"/>
      <c r="W89" s="22">
        <v>300000</v>
      </c>
      <c r="X89" s="52" t="s">
        <v>270</v>
      </c>
      <c r="Y89" s="52" t="s">
        <v>271</v>
      </c>
      <c r="Z89" s="52" t="s">
        <v>272</v>
      </c>
      <c r="AA89" s="52" t="s">
        <v>73</v>
      </c>
      <c r="AB89" s="25" t="s">
        <v>273</v>
      </c>
      <c r="AC89" s="52" t="s">
        <v>274</v>
      </c>
      <c r="AD89" s="17" t="s">
        <v>86</v>
      </c>
      <c r="AE89" s="65"/>
      <c r="AF89" s="66"/>
      <c r="AG89" s="65"/>
      <c r="AH89" s="65"/>
      <c r="AI89" s="67"/>
      <c r="AJ89" s="7" t="s">
        <v>242</v>
      </c>
      <c r="AK89" s="44">
        <v>300000</v>
      </c>
      <c r="AL89" s="44">
        <v>300000</v>
      </c>
      <c r="AM89" s="50">
        <f t="shared" si="0"/>
        <v>0</v>
      </c>
      <c r="AN89" s="51" t="s">
        <v>245</v>
      </c>
    </row>
    <row r="90" spans="1:40" ht="75" customHeight="1">
      <c r="A90" s="26" t="s">
        <v>519</v>
      </c>
      <c r="B90" s="17"/>
      <c r="C90" s="17"/>
      <c r="D90" s="84" t="s">
        <v>520</v>
      </c>
      <c r="E90" s="96" t="s">
        <v>100</v>
      </c>
      <c r="F90" s="97" t="s">
        <v>73</v>
      </c>
      <c r="G90" s="84" t="s">
        <v>74</v>
      </c>
      <c r="H90" s="84" t="s">
        <v>245</v>
      </c>
      <c r="I90" s="84" t="s">
        <v>515</v>
      </c>
      <c r="J90" s="84"/>
      <c r="K90" s="84" t="s">
        <v>248</v>
      </c>
      <c r="L90" s="84" t="s">
        <v>521</v>
      </c>
      <c r="M90" s="84" t="s">
        <v>522</v>
      </c>
      <c r="N90" s="84"/>
      <c r="O90" s="84" t="s">
        <v>523</v>
      </c>
      <c r="P90" s="97" t="s">
        <v>524</v>
      </c>
      <c r="Q90" s="48">
        <v>293517.65</v>
      </c>
      <c r="R90" s="49" t="s">
        <v>525</v>
      </c>
      <c r="S90" s="17"/>
      <c r="T90" s="17"/>
      <c r="U90" s="22"/>
      <c r="V90" s="17"/>
      <c r="W90" s="48">
        <v>293517.65</v>
      </c>
      <c r="X90" s="52" t="s">
        <v>321</v>
      </c>
      <c r="Y90" s="98" t="s">
        <v>322</v>
      </c>
      <c r="Z90" s="98" t="s">
        <v>323</v>
      </c>
      <c r="AA90" s="98" t="s">
        <v>73</v>
      </c>
      <c r="AB90" s="47" t="s">
        <v>273</v>
      </c>
      <c r="AC90" s="99" t="s">
        <v>324</v>
      </c>
      <c r="AD90" s="26" t="s">
        <v>86</v>
      </c>
      <c r="AE90" s="65"/>
      <c r="AF90" s="66"/>
      <c r="AG90" s="65"/>
      <c r="AH90" s="65"/>
      <c r="AI90" s="67"/>
      <c r="AJ90" s="7" t="s">
        <v>242</v>
      </c>
      <c r="AK90" s="60">
        <v>293517.65</v>
      </c>
      <c r="AL90" s="50">
        <v>293517.65</v>
      </c>
      <c r="AM90" s="50">
        <f t="shared" si="0"/>
        <v>0</v>
      </c>
      <c r="AN90" s="51" t="s">
        <v>245</v>
      </c>
    </row>
    <row r="91" spans="1:40" ht="105.75" customHeight="1">
      <c r="A91" s="26" t="s">
        <v>526</v>
      </c>
      <c r="B91" s="17"/>
      <c r="C91" s="17"/>
      <c r="D91" s="25" t="s">
        <v>71</v>
      </c>
      <c r="E91" s="52" t="s">
        <v>72</v>
      </c>
      <c r="F91" s="52" t="s">
        <v>73</v>
      </c>
      <c r="G91" s="25" t="s">
        <v>74</v>
      </c>
      <c r="H91" s="17" t="s">
        <v>245</v>
      </c>
      <c r="I91" s="25" t="s">
        <v>527</v>
      </c>
      <c r="J91" s="57" t="s">
        <v>523</v>
      </c>
      <c r="K91" s="17" t="s">
        <v>248</v>
      </c>
      <c r="L91" s="25" t="s">
        <v>523</v>
      </c>
      <c r="M91" s="25" t="s">
        <v>528</v>
      </c>
      <c r="N91" s="25"/>
      <c r="O91" s="17" t="s">
        <v>529</v>
      </c>
      <c r="P91" s="17" t="s">
        <v>530</v>
      </c>
      <c r="Q91" s="22">
        <v>250000</v>
      </c>
      <c r="R91" s="100" t="s">
        <v>531</v>
      </c>
      <c r="S91" s="17"/>
      <c r="T91" s="17"/>
      <c r="U91" s="22"/>
      <c r="V91" s="17"/>
      <c r="W91" s="22">
        <v>250000</v>
      </c>
      <c r="X91" s="17" t="s">
        <v>532</v>
      </c>
      <c r="Y91" s="17" t="s">
        <v>533</v>
      </c>
      <c r="Z91" s="17" t="s">
        <v>534</v>
      </c>
      <c r="AA91" s="17" t="s">
        <v>535</v>
      </c>
      <c r="AB91" s="17"/>
      <c r="AC91" s="17" t="s">
        <v>536</v>
      </c>
      <c r="AD91" s="17" t="s">
        <v>511</v>
      </c>
      <c r="AE91" s="65"/>
      <c r="AF91" s="66"/>
      <c r="AG91" s="65"/>
      <c r="AH91" s="65"/>
      <c r="AI91" s="67"/>
      <c r="AJ91" s="7" t="s">
        <v>242</v>
      </c>
      <c r="AK91" s="60">
        <v>250000</v>
      </c>
      <c r="AL91" s="50">
        <v>250000</v>
      </c>
      <c r="AM91" s="50">
        <f t="shared" si="0"/>
        <v>0</v>
      </c>
      <c r="AN91" s="51" t="s">
        <v>245</v>
      </c>
    </row>
    <row r="92" spans="1:40" ht="96.75" customHeight="1">
      <c r="A92" s="69" t="s">
        <v>537</v>
      </c>
      <c r="B92" s="69"/>
      <c r="C92" s="69"/>
      <c r="D92" s="70" t="s">
        <v>71</v>
      </c>
      <c r="E92" s="71" t="s">
        <v>72</v>
      </c>
      <c r="F92" s="71" t="s">
        <v>73</v>
      </c>
      <c r="G92" s="70" t="s">
        <v>74</v>
      </c>
      <c r="H92" s="69" t="s">
        <v>245</v>
      </c>
      <c r="I92" s="70" t="s">
        <v>538</v>
      </c>
      <c r="J92" s="70" t="s">
        <v>539</v>
      </c>
      <c r="K92" s="69" t="s">
        <v>248</v>
      </c>
      <c r="L92" s="70" t="s">
        <v>539</v>
      </c>
      <c r="M92" s="70" t="s">
        <v>540</v>
      </c>
      <c r="N92" s="70"/>
      <c r="O92" s="69" t="s">
        <v>541</v>
      </c>
      <c r="P92" s="69" t="s">
        <v>542</v>
      </c>
      <c r="Q92" s="73">
        <v>375608</v>
      </c>
      <c r="R92" s="74" t="s">
        <v>543</v>
      </c>
      <c r="S92" s="69"/>
      <c r="T92" s="69"/>
      <c r="U92" s="73"/>
      <c r="V92" s="69"/>
      <c r="W92" s="73">
        <v>375608</v>
      </c>
      <c r="X92" s="71" t="s">
        <v>270</v>
      </c>
      <c r="Y92" s="71" t="s">
        <v>271</v>
      </c>
      <c r="Z92" s="71" t="s">
        <v>272</v>
      </c>
      <c r="AA92" s="71" t="s">
        <v>73</v>
      </c>
      <c r="AB92" s="70" t="s">
        <v>273</v>
      </c>
      <c r="AC92" s="71" t="s">
        <v>274</v>
      </c>
      <c r="AD92" s="69" t="s">
        <v>86</v>
      </c>
      <c r="AE92" s="65"/>
      <c r="AF92" s="66"/>
      <c r="AG92" s="65"/>
      <c r="AH92" s="65"/>
      <c r="AI92" s="67"/>
      <c r="AJ92" s="80" t="s">
        <v>242</v>
      </c>
      <c r="AK92" s="81">
        <v>375608</v>
      </c>
      <c r="AL92" s="82">
        <v>375608</v>
      </c>
      <c r="AM92" s="82">
        <f t="shared" si="0"/>
        <v>0</v>
      </c>
      <c r="AN92" s="83" t="s">
        <v>460</v>
      </c>
    </row>
    <row r="93" spans="1:40" ht="76.5" customHeight="1">
      <c r="A93" s="26" t="s">
        <v>544</v>
      </c>
      <c r="B93" s="17"/>
      <c r="C93" s="17"/>
      <c r="D93" s="25" t="s">
        <v>71</v>
      </c>
      <c r="E93" s="52" t="s">
        <v>72</v>
      </c>
      <c r="F93" s="52" t="s">
        <v>73</v>
      </c>
      <c r="G93" s="25" t="s">
        <v>74</v>
      </c>
      <c r="H93" s="17" t="s">
        <v>245</v>
      </c>
      <c r="I93" s="25" t="s">
        <v>545</v>
      </c>
      <c r="J93" s="26" t="s">
        <v>546</v>
      </c>
      <c r="K93" s="17" t="s">
        <v>248</v>
      </c>
      <c r="L93" s="25" t="s">
        <v>546</v>
      </c>
      <c r="M93" s="25" t="s">
        <v>547</v>
      </c>
      <c r="N93" s="25"/>
      <c r="O93" s="17" t="s">
        <v>548</v>
      </c>
      <c r="P93" s="17" t="s">
        <v>549</v>
      </c>
      <c r="Q93" s="22">
        <v>423935</v>
      </c>
      <c r="R93" s="101" t="s">
        <v>550</v>
      </c>
      <c r="S93" s="17"/>
      <c r="T93" s="17"/>
      <c r="U93" s="22"/>
      <c r="V93" s="17"/>
      <c r="W93" s="22">
        <v>423935</v>
      </c>
      <c r="X93" s="52" t="s">
        <v>270</v>
      </c>
      <c r="Y93" s="52" t="s">
        <v>271</v>
      </c>
      <c r="Z93" s="52" t="s">
        <v>272</v>
      </c>
      <c r="AA93" s="52" t="s">
        <v>73</v>
      </c>
      <c r="AB93" s="25" t="s">
        <v>273</v>
      </c>
      <c r="AC93" s="52" t="s">
        <v>274</v>
      </c>
      <c r="AD93" s="17" t="s">
        <v>86</v>
      </c>
      <c r="AE93" s="65"/>
      <c r="AF93" s="66"/>
      <c r="AG93" s="65"/>
      <c r="AH93" s="65"/>
      <c r="AI93" s="67"/>
      <c r="AJ93" s="7" t="s">
        <v>242</v>
      </c>
      <c r="AK93" s="60">
        <v>423935</v>
      </c>
      <c r="AL93" s="50">
        <v>423935</v>
      </c>
      <c r="AM93" s="50">
        <f t="shared" si="0"/>
        <v>0</v>
      </c>
      <c r="AN93" s="51" t="s">
        <v>245</v>
      </c>
    </row>
    <row r="94" spans="1:40" ht="69.75" customHeight="1">
      <c r="A94" s="26" t="s">
        <v>551</v>
      </c>
      <c r="B94" s="17"/>
      <c r="C94" s="17"/>
      <c r="D94" s="25" t="s">
        <v>71</v>
      </c>
      <c r="E94" s="52" t="s">
        <v>72</v>
      </c>
      <c r="F94" s="52" t="s">
        <v>73</v>
      </c>
      <c r="G94" s="25" t="s">
        <v>74</v>
      </c>
      <c r="H94" s="17" t="s">
        <v>245</v>
      </c>
      <c r="I94" s="25" t="s">
        <v>552</v>
      </c>
      <c r="J94" s="26" t="s">
        <v>553</v>
      </c>
      <c r="K94" s="17" t="s">
        <v>248</v>
      </c>
      <c r="L94" s="25" t="s">
        <v>553</v>
      </c>
      <c r="M94" s="25" t="s">
        <v>554</v>
      </c>
      <c r="N94" s="25"/>
      <c r="O94" s="17" t="s">
        <v>555</v>
      </c>
      <c r="P94" s="17" t="s">
        <v>556</v>
      </c>
      <c r="Q94" s="22">
        <v>480000</v>
      </c>
      <c r="R94" s="102" t="s">
        <v>557</v>
      </c>
      <c r="S94" s="17"/>
      <c r="T94" s="17"/>
      <c r="U94" s="22"/>
      <c r="V94" s="17"/>
      <c r="W94" s="22">
        <v>480000</v>
      </c>
      <c r="X94" s="52" t="s">
        <v>387</v>
      </c>
      <c r="Y94" s="52" t="s">
        <v>388</v>
      </c>
      <c r="Z94" s="52" t="s">
        <v>389</v>
      </c>
      <c r="AA94" s="52" t="s">
        <v>390</v>
      </c>
      <c r="AB94" s="25"/>
      <c r="AC94" s="52" t="s">
        <v>391</v>
      </c>
      <c r="AD94" s="17" t="s">
        <v>511</v>
      </c>
      <c r="AE94" s="65"/>
      <c r="AF94" s="66"/>
      <c r="AG94" s="65"/>
      <c r="AH94" s="65"/>
      <c r="AI94" s="67"/>
      <c r="AJ94" s="62" t="s">
        <v>242</v>
      </c>
      <c r="AK94" s="60">
        <v>480000</v>
      </c>
      <c r="AL94" s="50">
        <v>480000</v>
      </c>
      <c r="AM94" s="50">
        <f t="shared" si="0"/>
        <v>0</v>
      </c>
      <c r="AN94" s="51" t="s">
        <v>245</v>
      </c>
    </row>
    <row r="95" spans="1:40" ht="108.75" customHeight="1">
      <c r="A95" s="26" t="s">
        <v>558</v>
      </c>
      <c r="B95" s="17"/>
      <c r="C95" s="17"/>
      <c r="D95" s="25" t="s">
        <v>71</v>
      </c>
      <c r="E95" s="52" t="s">
        <v>72</v>
      </c>
      <c r="F95" s="52" t="s">
        <v>73</v>
      </c>
      <c r="G95" s="84" t="s">
        <v>559</v>
      </c>
      <c r="H95" s="84" t="s">
        <v>469</v>
      </c>
      <c r="I95" s="93" t="s">
        <v>560</v>
      </c>
      <c r="J95" s="93" t="s">
        <v>561</v>
      </c>
      <c r="K95" s="94" t="s">
        <v>472</v>
      </c>
      <c r="L95" s="93" t="s">
        <v>562</v>
      </c>
      <c r="M95" s="25" t="s">
        <v>563</v>
      </c>
      <c r="N95" s="25"/>
      <c r="O95" s="17" t="s">
        <v>564</v>
      </c>
      <c r="P95" s="17" t="s">
        <v>565</v>
      </c>
      <c r="Q95" s="22">
        <v>35636021</v>
      </c>
      <c r="R95" s="95" t="s">
        <v>566</v>
      </c>
      <c r="S95" s="17"/>
      <c r="T95" s="17"/>
      <c r="U95" s="22"/>
      <c r="V95" s="17"/>
      <c r="W95" s="22">
        <v>35636021</v>
      </c>
      <c r="X95" s="52" t="s">
        <v>507</v>
      </c>
      <c r="Y95" s="57" t="s">
        <v>508</v>
      </c>
      <c r="Z95" s="52" t="s">
        <v>509</v>
      </c>
      <c r="AA95" s="52" t="s">
        <v>73</v>
      </c>
      <c r="AB95" s="25"/>
      <c r="AC95" s="52" t="s">
        <v>510</v>
      </c>
      <c r="AD95" s="17" t="s">
        <v>86</v>
      </c>
      <c r="AE95" s="65"/>
      <c r="AF95" s="66"/>
      <c r="AG95" s="65"/>
      <c r="AH95" s="65"/>
      <c r="AI95" s="67"/>
      <c r="AJ95" s="62" t="s">
        <v>242</v>
      </c>
      <c r="AK95" s="103">
        <v>35699052</v>
      </c>
      <c r="AL95" s="50">
        <v>35636021</v>
      </c>
      <c r="AM95" s="50">
        <f t="shared" si="0"/>
        <v>63031</v>
      </c>
      <c r="AN95" s="46" t="s">
        <v>512</v>
      </c>
    </row>
    <row r="96" spans="1:40" ht="82.5" customHeight="1">
      <c r="A96" s="26" t="s">
        <v>567</v>
      </c>
      <c r="B96" s="17"/>
      <c r="C96" s="17"/>
      <c r="D96" s="26" t="s">
        <v>104</v>
      </c>
      <c r="E96" s="104" t="s">
        <v>105</v>
      </c>
      <c r="F96" s="52" t="s">
        <v>73</v>
      </c>
      <c r="G96" s="17" t="s">
        <v>74</v>
      </c>
      <c r="H96" s="17" t="s">
        <v>245</v>
      </c>
      <c r="I96" s="17" t="s">
        <v>568</v>
      </c>
      <c r="J96" s="47" t="s">
        <v>548</v>
      </c>
      <c r="K96" s="17" t="s">
        <v>248</v>
      </c>
      <c r="L96" s="47" t="s">
        <v>548</v>
      </c>
      <c r="M96" s="17" t="s">
        <v>569</v>
      </c>
      <c r="N96" s="17"/>
      <c r="O96" s="17" t="s">
        <v>570</v>
      </c>
      <c r="P96" s="52" t="s">
        <v>571</v>
      </c>
      <c r="Q96" s="86">
        <v>298050</v>
      </c>
      <c r="R96" s="49" t="s">
        <v>572</v>
      </c>
      <c r="S96" s="17"/>
      <c r="T96" s="17"/>
      <c r="U96" s="22"/>
      <c r="V96" s="17"/>
      <c r="W96" s="105">
        <v>298050</v>
      </c>
      <c r="X96" s="17" t="s">
        <v>253</v>
      </c>
      <c r="Y96" s="26" t="s">
        <v>254</v>
      </c>
      <c r="Z96" s="17" t="s">
        <v>255</v>
      </c>
      <c r="AA96" s="17" t="s">
        <v>256</v>
      </c>
      <c r="AB96" s="17"/>
      <c r="AC96" s="17" t="s">
        <v>257</v>
      </c>
      <c r="AD96" s="17" t="s">
        <v>499</v>
      </c>
      <c r="AE96" s="7"/>
      <c r="AF96" s="44"/>
      <c r="AG96" s="7"/>
      <c r="AH96" s="7"/>
      <c r="AI96" s="45"/>
      <c r="AJ96" s="62" t="s">
        <v>242</v>
      </c>
      <c r="AK96" s="92">
        <v>298050</v>
      </c>
      <c r="AL96" s="106">
        <v>298050</v>
      </c>
      <c r="AM96" s="50">
        <f t="shared" si="0"/>
        <v>0</v>
      </c>
      <c r="AN96" s="51" t="s">
        <v>245</v>
      </c>
    </row>
    <row r="97" spans="1:40" ht="105" customHeight="1">
      <c r="A97" s="26" t="s">
        <v>573</v>
      </c>
      <c r="B97" s="17"/>
      <c r="C97" s="17"/>
      <c r="D97" s="25" t="s">
        <v>71</v>
      </c>
      <c r="E97" s="17" t="s">
        <v>72</v>
      </c>
      <c r="F97" s="17" t="s">
        <v>73</v>
      </c>
      <c r="G97" s="25" t="s">
        <v>74</v>
      </c>
      <c r="H97" s="17" t="s">
        <v>245</v>
      </c>
      <c r="I97" s="25" t="s">
        <v>574</v>
      </c>
      <c r="J97" s="26" t="s">
        <v>548</v>
      </c>
      <c r="K97" s="17" t="s">
        <v>248</v>
      </c>
      <c r="L97" s="26" t="s">
        <v>548</v>
      </c>
      <c r="M97" s="25" t="s">
        <v>575</v>
      </c>
      <c r="N97" s="25"/>
      <c r="O97" s="17" t="s">
        <v>576</v>
      </c>
      <c r="P97" s="17" t="s">
        <v>577</v>
      </c>
      <c r="Q97" s="22">
        <v>235185.45</v>
      </c>
      <c r="R97" s="101" t="s">
        <v>578</v>
      </c>
      <c r="S97" s="17"/>
      <c r="T97" s="17"/>
      <c r="U97" s="22"/>
      <c r="V97" s="17"/>
      <c r="W97" s="22">
        <v>235185.45</v>
      </c>
      <c r="X97" s="17" t="s">
        <v>579</v>
      </c>
      <c r="Y97" s="17" t="s">
        <v>580</v>
      </c>
      <c r="Z97" s="17" t="s">
        <v>581</v>
      </c>
      <c r="AA97" s="17" t="s">
        <v>582</v>
      </c>
      <c r="AB97" s="17"/>
      <c r="AC97" s="17" t="s">
        <v>583</v>
      </c>
      <c r="AD97" s="17" t="s">
        <v>86</v>
      </c>
      <c r="AE97" s="65"/>
      <c r="AF97" s="66"/>
      <c r="AG97" s="65"/>
      <c r="AH97" s="65"/>
      <c r="AI97" s="67"/>
      <c r="AJ97" s="62" t="s">
        <v>325</v>
      </c>
      <c r="AK97" s="60">
        <v>248792</v>
      </c>
      <c r="AL97" s="50">
        <v>235185.45</v>
      </c>
      <c r="AM97" s="50">
        <f t="shared" si="0"/>
        <v>13606.549999999988</v>
      </c>
      <c r="AN97" s="51" t="s">
        <v>245</v>
      </c>
    </row>
    <row r="98" spans="1:40" ht="71.25" customHeight="1">
      <c r="A98" s="26" t="s">
        <v>584</v>
      </c>
      <c r="B98" s="17"/>
      <c r="C98" s="17"/>
      <c r="D98" s="25" t="s">
        <v>71</v>
      </c>
      <c r="E98" s="17" t="s">
        <v>72</v>
      </c>
      <c r="F98" s="17" t="s">
        <v>73</v>
      </c>
      <c r="G98" s="25" t="s">
        <v>74</v>
      </c>
      <c r="H98" s="17" t="s">
        <v>245</v>
      </c>
      <c r="I98" s="25" t="s">
        <v>585</v>
      </c>
      <c r="J98" s="26" t="s">
        <v>562</v>
      </c>
      <c r="K98" s="17" t="s">
        <v>248</v>
      </c>
      <c r="L98" s="26" t="s">
        <v>562</v>
      </c>
      <c r="M98" s="25" t="s">
        <v>586</v>
      </c>
      <c r="N98" s="25"/>
      <c r="O98" s="26" t="s">
        <v>587</v>
      </c>
      <c r="P98" s="17" t="s">
        <v>588</v>
      </c>
      <c r="Q98" s="22">
        <v>298718.76</v>
      </c>
      <c r="R98" s="101" t="s">
        <v>589</v>
      </c>
      <c r="S98" s="17"/>
      <c r="T98" s="17"/>
      <c r="U98" s="22"/>
      <c r="V98" s="17"/>
      <c r="W98" s="22">
        <v>298718.76</v>
      </c>
      <c r="X98" s="17" t="s">
        <v>507</v>
      </c>
      <c r="Y98" s="26" t="s">
        <v>508</v>
      </c>
      <c r="Z98" s="17" t="s">
        <v>509</v>
      </c>
      <c r="AA98" s="17" t="s">
        <v>73</v>
      </c>
      <c r="AB98" s="25"/>
      <c r="AC98" s="17" t="s">
        <v>510</v>
      </c>
      <c r="AD98" s="17" t="s">
        <v>511</v>
      </c>
      <c r="AE98" s="65"/>
      <c r="AF98" s="66"/>
      <c r="AG98" s="65"/>
      <c r="AH98" s="65"/>
      <c r="AI98" s="67"/>
      <c r="AJ98" s="62" t="s">
        <v>242</v>
      </c>
      <c r="AK98" s="60">
        <v>300000</v>
      </c>
      <c r="AL98" s="50">
        <v>298718.76</v>
      </c>
      <c r="AM98" s="50">
        <f t="shared" si="0"/>
        <v>1281.2399999999907</v>
      </c>
      <c r="AN98" s="51" t="s">
        <v>245</v>
      </c>
    </row>
    <row r="99" spans="1:40" ht="70.5" customHeight="1">
      <c r="A99" s="26" t="s">
        <v>590</v>
      </c>
      <c r="B99" s="17"/>
      <c r="C99" s="17"/>
      <c r="D99" s="25" t="s">
        <v>71</v>
      </c>
      <c r="E99" s="17" t="s">
        <v>72</v>
      </c>
      <c r="F99" s="17" t="s">
        <v>73</v>
      </c>
      <c r="G99" s="25"/>
      <c r="H99" s="84" t="s">
        <v>469</v>
      </c>
      <c r="I99" s="25" t="s">
        <v>555</v>
      </c>
      <c r="J99" s="26" t="s">
        <v>591</v>
      </c>
      <c r="K99" s="94" t="s">
        <v>472</v>
      </c>
      <c r="L99" s="26" t="s">
        <v>591</v>
      </c>
      <c r="M99" s="25" t="s">
        <v>592</v>
      </c>
      <c r="N99" s="25"/>
      <c r="O99" s="26" t="s">
        <v>593</v>
      </c>
      <c r="P99" s="17" t="s">
        <v>594</v>
      </c>
      <c r="Q99" s="22">
        <v>6054000</v>
      </c>
      <c r="R99" s="101" t="s">
        <v>595</v>
      </c>
      <c r="S99" s="17"/>
      <c r="T99" s="17"/>
      <c r="U99" s="22"/>
      <c r="V99" s="17"/>
      <c r="W99" s="22">
        <v>6054000</v>
      </c>
      <c r="X99" s="17" t="s">
        <v>596</v>
      </c>
      <c r="Y99" s="26" t="s">
        <v>597</v>
      </c>
      <c r="Z99" s="17" t="s">
        <v>598</v>
      </c>
      <c r="AA99" s="17"/>
      <c r="AB99" s="25"/>
      <c r="AC99" s="17" t="s">
        <v>599</v>
      </c>
      <c r="AD99" s="17" t="s">
        <v>600</v>
      </c>
      <c r="AE99" s="65"/>
      <c r="AF99" s="66"/>
      <c r="AG99" s="65"/>
      <c r="AH99" s="65"/>
      <c r="AI99" s="67"/>
      <c r="AJ99" s="62" t="s">
        <v>325</v>
      </c>
      <c r="AK99" s="60">
        <v>8400000</v>
      </c>
      <c r="AL99" s="50">
        <v>6054000</v>
      </c>
      <c r="AM99" s="50">
        <f t="shared" si="0"/>
        <v>2346000</v>
      </c>
      <c r="AN99" s="46" t="s">
        <v>512</v>
      </c>
    </row>
    <row r="100" spans="1:40" ht="68.25" customHeight="1">
      <c r="A100" s="26" t="s">
        <v>601</v>
      </c>
      <c r="B100" s="17"/>
      <c r="C100" s="17"/>
      <c r="D100" s="25" t="s">
        <v>71</v>
      </c>
      <c r="E100" s="17" t="s">
        <v>72</v>
      </c>
      <c r="F100" s="17" t="s">
        <v>73</v>
      </c>
      <c r="G100" s="25" t="s">
        <v>74</v>
      </c>
      <c r="H100" s="17" t="s">
        <v>245</v>
      </c>
      <c r="I100" s="25" t="s">
        <v>587</v>
      </c>
      <c r="J100" s="26" t="s">
        <v>602</v>
      </c>
      <c r="K100" s="17" t="s">
        <v>248</v>
      </c>
      <c r="L100" s="26" t="s">
        <v>602</v>
      </c>
      <c r="M100" s="25" t="s">
        <v>603</v>
      </c>
      <c r="N100" s="25"/>
      <c r="O100" s="26" t="s">
        <v>604</v>
      </c>
      <c r="P100" s="17" t="s">
        <v>605</v>
      </c>
      <c r="Q100" s="22">
        <v>367500</v>
      </c>
      <c r="R100" s="101" t="s">
        <v>606</v>
      </c>
      <c r="S100" s="17"/>
      <c r="T100" s="17"/>
      <c r="U100" s="22"/>
      <c r="V100" s="17"/>
      <c r="W100" s="22">
        <v>367500</v>
      </c>
      <c r="X100" s="17" t="s">
        <v>607</v>
      </c>
      <c r="Y100" s="26" t="s">
        <v>608</v>
      </c>
      <c r="Z100" s="17" t="s">
        <v>609</v>
      </c>
      <c r="AA100" s="17" t="s">
        <v>73</v>
      </c>
      <c r="AB100" s="25"/>
      <c r="AC100" s="17" t="s">
        <v>610</v>
      </c>
      <c r="AD100" s="17" t="s">
        <v>86</v>
      </c>
      <c r="AE100" s="65"/>
      <c r="AF100" s="66"/>
      <c r="AG100" s="65"/>
      <c r="AH100" s="65"/>
      <c r="AI100" s="67"/>
      <c r="AJ100" s="62" t="s">
        <v>242</v>
      </c>
      <c r="AK100" s="60">
        <v>367500</v>
      </c>
      <c r="AL100" s="50">
        <v>367500</v>
      </c>
      <c r="AM100" s="50">
        <f t="shared" si="0"/>
        <v>0</v>
      </c>
      <c r="AN100" s="51" t="s">
        <v>245</v>
      </c>
    </row>
    <row r="101" spans="1:40" ht="118.5" customHeight="1">
      <c r="A101" s="69" t="s">
        <v>611</v>
      </c>
      <c r="B101" s="69"/>
      <c r="C101" s="69"/>
      <c r="D101" s="70" t="s">
        <v>71</v>
      </c>
      <c r="E101" s="69" t="s">
        <v>72</v>
      </c>
      <c r="F101" s="69" t="s">
        <v>73</v>
      </c>
      <c r="G101" s="70" t="s">
        <v>74</v>
      </c>
      <c r="H101" s="69" t="s">
        <v>245</v>
      </c>
      <c r="I101" s="70" t="s">
        <v>602</v>
      </c>
      <c r="J101" s="69" t="s">
        <v>593</v>
      </c>
      <c r="K101" s="69" t="s">
        <v>248</v>
      </c>
      <c r="L101" s="69" t="s">
        <v>593</v>
      </c>
      <c r="M101" s="70" t="s">
        <v>612</v>
      </c>
      <c r="N101" s="70"/>
      <c r="O101" s="69" t="s">
        <v>613</v>
      </c>
      <c r="P101" s="69" t="s">
        <v>614</v>
      </c>
      <c r="Q101" s="73">
        <v>287000</v>
      </c>
      <c r="R101" s="107" t="s">
        <v>615</v>
      </c>
      <c r="S101" s="69"/>
      <c r="T101" s="69"/>
      <c r="U101" s="73"/>
      <c r="V101" s="69"/>
      <c r="W101" s="73">
        <v>287000</v>
      </c>
      <c r="X101" s="69" t="s">
        <v>616</v>
      </c>
      <c r="Y101" s="69" t="s">
        <v>617</v>
      </c>
      <c r="Z101" s="69" t="s">
        <v>618</v>
      </c>
      <c r="AA101" s="69" t="s">
        <v>73</v>
      </c>
      <c r="AB101" s="70"/>
      <c r="AC101" s="69" t="s">
        <v>619</v>
      </c>
      <c r="AD101" s="69" t="s">
        <v>86</v>
      </c>
      <c r="AE101" s="65"/>
      <c r="AF101" s="66"/>
      <c r="AG101" s="65"/>
      <c r="AH101" s="65"/>
      <c r="AI101" s="67"/>
      <c r="AJ101" s="90" t="s">
        <v>620</v>
      </c>
      <c r="AK101" s="81">
        <v>296369</v>
      </c>
      <c r="AL101" s="82">
        <v>287000</v>
      </c>
      <c r="AM101" s="82">
        <f t="shared" si="0"/>
        <v>9369</v>
      </c>
      <c r="AN101" s="83" t="s">
        <v>460</v>
      </c>
    </row>
    <row r="102" spans="1:40" ht="118.5" customHeight="1">
      <c r="A102" s="26" t="s">
        <v>621</v>
      </c>
      <c r="B102" s="17"/>
      <c r="C102" s="17"/>
      <c r="D102" s="26" t="s">
        <v>104</v>
      </c>
      <c r="E102" s="104" t="s">
        <v>105</v>
      </c>
      <c r="F102" s="52" t="s">
        <v>73</v>
      </c>
      <c r="G102" s="17" t="s">
        <v>74</v>
      </c>
      <c r="H102" s="17" t="s">
        <v>245</v>
      </c>
      <c r="I102" s="17" t="s">
        <v>622</v>
      </c>
      <c r="J102" s="57" t="s">
        <v>623</v>
      </c>
      <c r="K102" s="17" t="s">
        <v>248</v>
      </c>
      <c r="L102" s="57" t="s">
        <v>623</v>
      </c>
      <c r="M102" s="17" t="s">
        <v>624</v>
      </c>
      <c r="N102" s="17"/>
      <c r="O102" s="17" t="s">
        <v>625</v>
      </c>
      <c r="P102" s="52" t="s">
        <v>626</v>
      </c>
      <c r="Q102" s="86">
        <v>13800</v>
      </c>
      <c r="R102" s="108" t="s">
        <v>572</v>
      </c>
      <c r="S102" s="17"/>
      <c r="T102" s="17"/>
      <c r="U102" s="22"/>
      <c r="V102" s="17"/>
      <c r="W102" s="109">
        <v>13800</v>
      </c>
      <c r="X102" s="17" t="s">
        <v>253</v>
      </c>
      <c r="Y102" s="26" t="s">
        <v>254</v>
      </c>
      <c r="Z102" s="17" t="s">
        <v>255</v>
      </c>
      <c r="AA102" s="17" t="s">
        <v>256</v>
      </c>
      <c r="AB102" s="17"/>
      <c r="AC102" s="17" t="s">
        <v>257</v>
      </c>
      <c r="AD102" s="17" t="s">
        <v>86</v>
      </c>
      <c r="AE102" s="65"/>
      <c r="AF102" s="66"/>
      <c r="AG102" s="65"/>
      <c r="AH102" s="65"/>
      <c r="AI102" s="67"/>
      <c r="AJ102" s="62" t="s">
        <v>242</v>
      </c>
      <c r="AK102" s="60">
        <v>13800</v>
      </c>
      <c r="AL102" s="50">
        <v>13800</v>
      </c>
      <c r="AM102" s="50">
        <f t="shared" si="0"/>
        <v>0</v>
      </c>
      <c r="AN102" s="51" t="s">
        <v>245</v>
      </c>
    </row>
    <row r="103" spans="1:40" ht="86.25" customHeight="1">
      <c r="A103" s="26" t="s">
        <v>627</v>
      </c>
      <c r="B103" s="17"/>
      <c r="C103" s="17"/>
      <c r="D103" s="25" t="s">
        <v>71</v>
      </c>
      <c r="E103" s="17" t="s">
        <v>72</v>
      </c>
      <c r="F103" s="17" t="s">
        <v>73</v>
      </c>
      <c r="G103" s="25" t="s">
        <v>74</v>
      </c>
      <c r="H103" s="17" t="s">
        <v>245</v>
      </c>
      <c r="I103" s="17" t="s">
        <v>250</v>
      </c>
      <c r="J103" s="26" t="s">
        <v>628</v>
      </c>
      <c r="K103" s="17" t="s">
        <v>248</v>
      </c>
      <c r="L103" s="26" t="s">
        <v>628</v>
      </c>
      <c r="M103" s="17" t="s">
        <v>629</v>
      </c>
      <c r="N103" s="17"/>
      <c r="O103" s="17" t="s">
        <v>630</v>
      </c>
      <c r="P103" s="17" t="s">
        <v>631</v>
      </c>
      <c r="Q103" s="22">
        <v>303719</v>
      </c>
      <c r="R103" s="110" t="s">
        <v>632</v>
      </c>
      <c r="S103" s="17"/>
      <c r="T103" s="17"/>
      <c r="U103" s="22"/>
      <c r="V103" s="17"/>
      <c r="W103" s="22">
        <v>303719</v>
      </c>
      <c r="X103" s="17" t="s">
        <v>130</v>
      </c>
      <c r="Y103" s="31" t="s">
        <v>131</v>
      </c>
      <c r="Z103" s="31" t="s">
        <v>132</v>
      </c>
      <c r="AA103" s="31" t="s">
        <v>73</v>
      </c>
      <c r="AB103" s="32"/>
      <c r="AC103" s="31" t="s">
        <v>133</v>
      </c>
      <c r="AD103" s="19" t="s">
        <v>633</v>
      </c>
      <c r="AE103" s="65"/>
      <c r="AF103" s="66"/>
      <c r="AG103" s="65"/>
      <c r="AH103" s="65"/>
      <c r="AI103" s="67"/>
      <c r="AJ103" s="62" t="s">
        <v>242</v>
      </c>
      <c r="AK103" s="60">
        <v>303719</v>
      </c>
      <c r="AL103" s="60">
        <v>303719</v>
      </c>
      <c r="AM103" s="50">
        <f t="shared" si="0"/>
        <v>0</v>
      </c>
      <c r="AN103" s="111"/>
    </row>
    <row r="104" spans="1:40" ht="86.25" customHeight="1">
      <c r="A104" s="69" t="s">
        <v>634</v>
      </c>
      <c r="B104" s="112"/>
      <c r="C104" s="112"/>
      <c r="D104" s="69" t="s">
        <v>109</v>
      </c>
      <c r="E104" s="69" t="s">
        <v>110</v>
      </c>
      <c r="F104" s="72" t="s">
        <v>73</v>
      </c>
      <c r="G104" s="69" t="s">
        <v>74</v>
      </c>
      <c r="H104" s="69" t="s">
        <v>245</v>
      </c>
      <c r="I104" s="69" t="s">
        <v>635</v>
      </c>
      <c r="J104" s="69" t="s">
        <v>122</v>
      </c>
      <c r="K104" s="69" t="s">
        <v>248</v>
      </c>
      <c r="L104" s="69" t="s">
        <v>122</v>
      </c>
      <c r="M104" s="69" t="s">
        <v>636</v>
      </c>
      <c r="N104" s="69"/>
      <c r="O104" s="69" t="s">
        <v>637</v>
      </c>
      <c r="P104" s="69" t="s">
        <v>638</v>
      </c>
      <c r="Q104" s="73">
        <v>240000</v>
      </c>
      <c r="R104" s="113" t="s">
        <v>639</v>
      </c>
      <c r="S104" s="69"/>
      <c r="T104" s="69"/>
      <c r="U104" s="73"/>
      <c r="V104" s="69"/>
      <c r="W104" s="73">
        <v>240000</v>
      </c>
      <c r="X104" s="69" t="s">
        <v>640</v>
      </c>
      <c r="Y104" s="69" t="s">
        <v>641</v>
      </c>
      <c r="Z104" s="69" t="s">
        <v>642</v>
      </c>
      <c r="AA104" s="69" t="s">
        <v>73</v>
      </c>
      <c r="AB104" s="69"/>
      <c r="AC104" s="69" t="s">
        <v>643</v>
      </c>
      <c r="AD104" s="69" t="s">
        <v>633</v>
      </c>
      <c r="AE104" s="65"/>
      <c r="AF104" s="66"/>
      <c r="AG104" s="65"/>
      <c r="AH104" s="65"/>
      <c r="AI104" s="67"/>
      <c r="AJ104" s="90" t="s">
        <v>242</v>
      </c>
      <c r="AK104" s="81">
        <v>244150</v>
      </c>
      <c r="AL104" s="82">
        <v>240000</v>
      </c>
      <c r="AM104" s="82">
        <f t="shared" si="0"/>
        <v>4150</v>
      </c>
      <c r="AN104" s="83" t="s">
        <v>460</v>
      </c>
    </row>
    <row r="105" spans="1:40" ht="86.25" customHeight="1">
      <c r="A105" s="69" t="s">
        <v>644</v>
      </c>
      <c r="B105" s="69"/>
      <c r="C105" s="69"/>
      <c r="D105" s="70" t="s">
        <v>71</v>
      </c>
      <c r="E105" s="69" t="s">
        <v>72</v>
      </c>
      <c r="F105" s="69" t="s">
        <v>73</v>
      </c>
      <c r="G105" s="70" t="s">
        <v>74</v>
      </c>
      <c r="H105" s="69" t="s">
        <v>469</v>
      </c>
      <c r="I105" s="69" t="s">
        <v>645</v>
      </c>
      <c r="J105" s="69"/>
      <c r="K105" s="87" t="s">
        <v>472</v>
      </c>
      <c r="L105" s="69"/>
      <c r="M105" s="69"/>
      <c r="N105" s="69"/>
      <c r="O105" s="69"/>
      <c r="P105" s="69"/>
      <c r="Q105" s="73">
        <v>990000</v>
      </c>
      <c r="R105" s="113" t="s">
        <v>367</v>
      </c>
      <c r="S105" s="69"/>
      <c r="T105" s="69"/>
      <c r="U105" s="73"/>
      <c r="V105" s="69"/>
      <c r="W105" s="73">
        <v>990000</v>
      </c>
      <c r="X105" s="114" t="s">
        <v>368</v>
      </c>
      <c r="Y105" s="114" t="s">
        <v>369</v>
      </c>
      <c r="Z105" s="114" t="s">
        <v>370</v>
      </c>
      <c r="AA105" s="114" t="s">
        <v>256</v>
      </c>
      <c r="AB105" s="69" t="s">
        <v>273</v>
      </c>
      <c r="AC105" s="114" t="s">
        <v>371</v>
      </c>
      <c r="AD105" s="69" t="s">
        <v>646</v>
      </c>
      <c r="AE105" s="65"/>
      <c r="AF105" s="66"/>
      <c r="AG105" s="65"/>
      <c r="AH105" s="65"/>
      <c r="AI105" s="67"/>
      <c r="AJ105" s="90" t="s">
        <v>242</v>
      </c>
      <c r="AK105" s="81">
        <v>990000</v>
      </c>
      <c r="AL105" s="82">
        <v>990000</v>
      </c>
      <c r="AM105" s="82">
        <f t="shared" si="0"/>
        <v>0</v>
      </c>
      <c r="AN105" s="83" t="s">
        <v>647</v>
      </c>
    </row>
    <row r="106" spans="1:40" ht="86.25" customHeight="1">
      <c r="A106" s="69" t="s">
        <v>648</v>
      </c>
      <c r="B106" s="69"/>
      <c r="C106" s="69"/>
      <c r="D106" s="70" t="s">
        <v>71</v>
      </c>
      <c r="E106" s="69" t="s">
        <v>72</v>
      </c>
      <c r="F106" s="69" t="s">
        <v>73</v>
      </c>
      <c r="G106" s="70" t="s">
        <v>74</v>
      </c>
      <c r="H106" s="69" t="s">
        <v>245</v>
      </c>
      <c r="I106" s="69" t="s">
        <v>649</v>
      </c>
      <c r="J106" s="69" t="s">
        <v>122</v>
      </c>
      <c r="K106" s="69" t="s">
        <v>248</v>
      </c>
      <c r="L106" s="69" t="s">
        <v>122</v>
      </c>
      <c r="M106" s="69" t="s">
        <v>650</v>
      </c>
      <c r="N106" s="69"/>
      <c r="O106" s="69" t="s">
        <v>637</v>
      </c>
      <c r="P106" s="69" t="s">
        <v>651</v>
      </c>
      <c r="Q106" s="73">
        <v>248547</v>
      </c>
      <c r="R106" s="113" t="s">
        <v>652</v>
      </c>
      <c r="S106" s="69"/>
      <c r="T106" s="69"/>
      <c r="U106" s="73"/>
      <c r="V106" s="69"/>
      <c r="W106" s="73">
        <v>248547</v>
      </c>
      <c r="X106" s="69" t="s">
        <v>653</v>
      </c>
      <c r="Y106" s="69" t="s">
        <v>654</v>
      </c>
      <c r="Z106" s="69" t="s">
        <v>655</v>
      </c>
      <c r="AA106" s="77" t="s">
        <v>73</v>
      </c>
      <c r="AB106" s="69"/>
      <c r="AC106" s="69" t="s">
        <v>656</v>
      </c>
      <c r="AD106" s="69" t="s">
        <v>633</v>
      </c>
      <c r="AE106" s="65"/>
      <c r="AF106" s="66"/>
      <c r="AG106" s="65"/>
      <c r="AH106" s="65"/>
      <c r="AI106" s="67"/>
      <c r="AJ106" s="90" t="s">
        <v>242</v>
      </c>
      <c r="AK106" s="81">
        <v>249774</v>
      </c>
      <c r="AL106" s="82">
        <v>248547</v>
      </c>
      <c r="AM106" s="82">
        <f>AK106-AL106</f>
        <v>1227</v>
      </c>
      <c r="AN106" s="83" t="s">
        <v>460</v>
      </c>
    </row>
    <row r="107" spans="1:40" ht="78" customHeight="1">
      <c r="A107" s="69" t="s">
        <v>657</v>
      </c>
      <c r="B107" s="69"/>
      <c r="C107" s="69"/>
      <c r="D107" s="70" t="s">
        <v>71</v>
      </c>
      <c r="E107" s="69" t="s">
        <v>72</v>
      </c>
      <c r="F107" s="69" t="s">
        <v>73</v>
      </c>
      <c r="G107" s="70" t="s">
        <v>74</v>
      </c>
      <c r="H107" s="69" t="s">
        <v>245</v>
      </c>
      <c r="I107" s="115" t="s">
        <v>658</v>
      </c>
      <c r="J107" s="69" t="s">
        <v>659</v>
      </c>
      <c r="K107" s="69" t="s">
        <v>248</v>
      </c>
      <c r="L107" s="69" t="s">
        <v>659</v>
      </c>
      <c r="M107" s="69" t="s">
        <v>660</v>
      </c>
      <c r="N107" s="69"/>
      <c r="O107" s="69" t="s">
        <v>661</v>
      </c>
      <c r="P107" s="69" t="s">
        <v>662</v>
      </c>
      <c r="Q107" s="73">
        <v>201934.64</v>
      </c>
      <c r="R107" s="113" t="s">
        <v>663</v>
      </c>
      <c r="S107" s="69"/>
      <c r="T107" s="69"/>
      <c r="U107" s="73"/>
      <c r="V107" s="69"/>
      <c r="W107" s="73">
        <v>201934.64</v>
      </c>
      <c r="X107" s="69" t="s">
        <v>340</v>
      </c>
      <c r="Y107" s="76" t="s">
        <v>341</v>
      </c>
      <c r="Z107" s="77" t="s">
        <v>342</v>
      </c>
      <c r="AA107" s="77" t="s">
        <v>73</v>
      </c>
      <c r="AB107" s="69" t="s">
        <v>273</v>
      </c>
      <c r="AC107" s="77" t="s">
        <v>343</v>
      </c>
      <c r="AD107" s="69" t="s">
        <v>633</v>
      </c>
      <c r="AE107" s="65"/>
      <c r="AF107" s="66"/>
      <c r="AG107" s="65"/>
      <c r="AH107" s="65"/>
      <c r="AI107" s="67"/>
      <c r="AJ107" s="90" t="s">
        <v>242</v>
      </c>
      <c r="AK107" s="73">
        <v>201934.64</v>
      </c>
      <c r="AL107" s="73">
        <v>201934.64</v>
      </c>
      <c r="AM107" s="82">
        <f>AK107-AL107</f>
        <v>0</v>
      </c>
      <c r="AN107" s="83" t="s">
        <v>460</v>
      </c>
    </row>
    <row r="108" spans="1:39" ht="81.75" customHeight="1">
      <c r="A108" s="116" t="s">
        <v>664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17">
        <f>SUM(Q6:Q107)</f>
        <v>76501821.7</v>
      </c>
      <c r="R108" s="6"/>
      <c r="S108" s="6"/>
      <c r="T108" s="6"/>
      <c r="U108" s="118"/>
      <c r="V108" s="6"/>
      <c r="W108" s="118"/>
      <c r="X108" s="6"/>
      <c r="Y108" s="6"/>
      <c r="Z108" s="6"/>
      <c r="AA108" s="6"/>
      <c r="AB108" s="6"/>
      <c r="AC108" s="6"/>
      <c r="AD108" s="6"/>
      <c r="AE108" s="6"/>
      <c r="AF108" s="118"/>
      <c r="AG108" s="6"/>
      <c r="AH108" s="6"/>
      <c r="AI108" s="64"/>
      <c r="AJ108" s="119">
        <v>28</v>
      </c>
      <c r="AK108" s="120">
        <f>SUM(AK55:AK102)</f>
        <v>70319492.92</v>
      </c>
      <c r="AL108" s="120">
        <f>SUM(AL55:AL102)</f>
        <v>67720992.71000001</v>
      </c>
      <c r="AM108" s="120">
        <f>SUM(AM55:AM102)</f>
        <v>2598500.21</v>
      </c>
    </row>
    <row r="109" spans="36:38" ht="24" customHeight="1">
      <c r="AJ109" s="143" t="s">
        <v>665</v>
      </c>
      <c r="AK109" s="143"/>
      <c r="AL109" s="133">
        <f>AL82+AL84+AL85+AL92+AL101</f>
        <v>2310108</v>
      </c>
    </row>
    <row r="110" spans="36:38" ht="57.75" customHeight="1">
      <c r="AJ110" s="143"/>
      <c r="AK110" s="143"/>
      <c r="AL110" s="134"/>
    </row>
    <row r="111" spans="1:38" ht="15">
      <c r="A111" s="7"/>
      <c r="B111" s="17" t="s">
        <v>666</v>
      </c>
      <c r="C111" s="122" t="s">
        <v>667</v>
      </c>
      <c r="AJ111" s="143"/>
      <c r="AK111" s="143"/>
      <c r="AL111" s="135"/>
    </row>
    <row r="112" spans="1:3" ht="14.25">
      <c r="A112" s="17" t="s">
        <v>668</v>
      </c>
      <c r="B112" s="7"/>
      <c r="C112" s="123"/>
    </row>
    <row r="113" spans="1:3" ht="15.75">
      <c r="A113" s="124" t="s">
        <v>669</v>
      </c>
      <c r="B113" s="62" t="s">
        <v>670</v>
      </c>
      <c r="C113" s="125">
        <f>Q65+Q66+Q67+Q68</f>
        <v>3800000</v>
      </c>
    </row>
    <row r="114" spans="1:3" ht="15.75">
      <c r="A114" s="124" t="s">
        <v>671</v>
      </c>
      <c r="B114" s="62" t="s">
        <v>672</v>
      </c>
      <c r="C114" s="126" t="s">
        <v>672</v>
      </c>
    </row>
    <row r="115" spans="1:3" ht="15.75">
      <c r="A115" s="124" t="s">
        <v>673</v>
      </c>
      <c r="B115" s="62" t="s">
        <v>57</v>
      </c>
      <c r="C115" s="125">
        <f>Q55+Q56+Q57+Q58+Q59+Q60+Q62+Q63+Q64+Q70+Q71+Q72+Q73+Q75+Q76+Q78+Q79+Q80+Q82+Q83+Q86+Q87</f>
        <v>7125594.85</v>
      </c>
    </row>
    <row r="116" spans="1:3" ht="24.75" customHeight="1">
      <c r="A116" s="127"/>
      <c r="B116" s="128">
        <f>B113+B115</f>
        <v>27</v>
      </c>
      <c r="C116" s="128">
        <f>SUM(C113:C115)</f>
        <v>10925594.85</v>
      </c>
    </row>
    <row r="118" spans="1:34" ht="38.25" customHeight="1">
      <c r="A118" s="136" t="s">
        <v>674</v>
      </c>
      <c r="B118" s="137" t="s">
        <v>670</v>
      </c>
      <c r="C118" s="131">
        <f>AL66+AL67+AL68+AL88</f>
        <v>13289562</v>
      </c>
      <c r="D118" s="131">
        <f>C118+C120</f>
        <v>14782062</v>
      </c>
      <c r="E118" s="138">
        <f>D118+D121</f>
        <v>24800327.5</v>
      </c>
      <c r="F118" s="13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30"/>
      <c r="X118" s="129"/>
      <c r="Y118" s="129"/>
      <c r="Z118" s="129"/>
      <c r="AA118" s="129"/>
      <c r="AB118" s="129"/>
      <c r="AC118" s="129"/>
      <c r="AD118" s="129"/>
      <c r="AE118" s="129"/>
      <c r="AF118" s="130"/>
      <c r="AG118" s="129"/>
      <c r="AH118" s="129"/>
    </row>
    <row r="119" spans="1:34" ht="12.75">
      <c r="A119" s="136"/>
      <c r="B119" s="132"/>
      <c r="C119" s="131"/>
      <c r="D119" s="131"/>
      <c r="E119" s="139"/>
      <c r="F119" s="13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30"/>
      <c r="X119" s="129"/>
      <c r="Y119" s="129"/>
      <c r="Z119" s="129"/>
      <c r="AA119" s="129"/>
      <c r="AB119" s="129"/>
      <c r="AC119" s="129"/>
      <c r="AD119" s="129"/>
      <c r="AE119" s="129"/>
      <c r="AF119" s="130"/>
      <c r="AG119" s="129"/>
      <c r="AH119" s="129"/>
    </row>
    <row r="120" spans="1:6" ht="54" customHeight="1">
      <c r="A120" s="17" t="s">
        <v>675</v>
      </c>
      <c r="B120" s="62" t="s">
        <v>325</v>
      </c>
      <c r="C120" s="126">
        <f>AL84+AL85</f>
        <v>1492500</v>
      </c>
      <c r="D120" s="131"/>
      <c r="E120" s="139"/>
      <c r="F120" s="139"/>
    </row>
    <row r="121" spans="1:6" ht="50.25" customHeight="1">
      <c r="A121" s="17" t="s">
        <v>676</v>
      </c>
      <c r="B121" s="62" t="s">
        <v>62</v>
      </c>
      <c r="C121" s="126">
        <f>AL55+AL56+AL57+AL58+AL59+AL60+AL62+AL63+AL65+AL70+AL71+AL72+AL73+AL75+AL76+AL78+AL79+AL80+AL82+AL93+AL94+AL96+AL90+AL91+AL92+AL86+AL87</f>
        <v>9097708.95</v>
      </c>
      <c r="D121" s="131">
        <f>C121+C122</f>
        <v>10018265.5</v>
      </c>
      <c r="E121" s="139"/>
      <c r="F121" s="139"/>
    </row>
    <row r="122" spans="1:6" ht="50.25" customHeight="1">
      <c r="A122" s="17" t="s">
        <v>677</v>
      </c>
      <c r="B122" s="62" t="s">
        <v>325</v>
      </c>
      <c r="C122" s="126">
        <f>AL76+AL64</f>
        <v>920556.55</v>
      </c>
      <c r="D122" s="131"/>
      <c r="E122" s="139"/>
      <c r="F122" s="139"/>
    </row>
    <row r="123" spans="1:3" ht="51" customHeight="1">
      <c r="A123" s="17" t="s">
        <v>678</v>
      </c>
      <c r="B123" s="7"/>
      <c r="C123" s="126"/>
    </row>
    <row r="124" spans="1:3" ht="51.75" customHeight="1">
      <c r="A124" s="17" t="s">
        <v>679</v>
      </c>
      <c r="B124" s="7"/>
      <c r="C124" s="126"/>
    </row>
    <row r="125" spans="1:34" ht="102" customHeight="1">
      <c r="A125" s="132"/>
      <c r="B125" s="132"/>
      <c r="C125" s="132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30"/>
      <c r="X125" s="129"/>
      <c r="Y125" s="129"/>
      <c r="Z125" s="129"/>
      <c r="AA125" s="129"/>
      <c r="AB125" s="129"/>
      <c r="AC125" s="129"/>
      <c r="AD125" s="129"/>
      <c r="AE125" s="129"/>
      <c r="AF125" s="130"/>
      <c r="AG125" s="129"/>
      <c r="AH125" s="129"/>
    </row>
    <row r="126" spans="1:34" ht="12.75">
      <c r="A126" s="132"/>
      <c r="B126" s="132"/>
      <c r="C126" s="132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30"/>
      <c r="X126" s="129"/>
      <c r="Y126" s="129"/>
      <c r="Z126" s="129"/>
      <c r="AA126" s="129"/>
      <c r="AB126" s="129"/>
      <c r="AC126" s="129"/>
      <c r="AD126" s="129"/>
      <c r="AE126" s="129"/>
      <c r="AF126" s="130"/>
      <c r="AG126" s="129"/>
      <c r="AH126" s="129"/>
    </row>
    <row r="127" spans="1:34" ht="12.75">
      <c r="A127" s="132"/>
      <c r="B127" s="132"/>
      <c r="C127" s="132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30"/>
      <c r="X127" s="129"/>
      <c r="Y127" s="129"/>
      <c r="Z127" s="129"/>
      <c r="AA127" s="129"/>
      <c r="AB127" s="129"/>
      <c r="AC127" s="129"/>
      <c r="AD127" s="129"/>
      <c r="AE127" s="129"/>
      <c r="AF127" s="130"/>
      <c r="AG127" s="129"/>
      <c r="AH127" s="129"/>
    </row>
    <row r="128" spans="1:34" ht="12.75">
      <c r="A128" s="132"/>
      <c r="B128" s="132"/>
      <c r="C128" s="132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30"/>
      <c r="X128" s="129"/>
      <c r="Y128" s="129"/>
      <c r="Z128" s="129"/>
      <c r="AA128" s="129"/>
      <c r="AB128" s="129"/>
      <c r="AC128" s="129"/>
      <c r="AD128" s="129"/>
      <c r="AE128" s="129"/>
      <c r="AF128" s="130"/>
      <c r="AG128" s="129"/>
      <c r="AH128" s="129"/>
    </row>
    <row r="129" spans="1:34" ht="12.75">
      <c r="A129" s="132"/>
      <c r="B129" s="132"/>
      <c r="C129" s="132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30"/>
      <c r="X129" s="129"/>
      <c r="Y129" s="129"/>
      <c r="Z129" s="129"/>
      <c r="AA129" s="129"/>
      <c r="AB129" s="129"/>
      <c r="AC129" s="129"/>
      <c r="AD129" s="129"/>
      <c r="AE129" s="129"/>
      <c r="AF129" s="130"/>
      <c r="AG129" s="129"/>
      <c r="AH129" s="129"/>
    </row>
    <row r="142" spans="1:34" ht="51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30"/>
      <c r="X142" s="129"/>
      <c r="Y142" s="129"/>
      <c r="Z142" s="129"/>
      <c r="AA142" s="129"/>
      <c r="AB142" s="129"/>
      <c r="AC142" s="129"/>
      <c r="AD142" s="129"/>
      <c r="AE142" s="129"/>
      <c r="AF142" s="130"/>
      <c r="AG142" s="129"/>
      <c r="AH142" s="129"/>
    </row>
    <row r="143" spans="1:34" ht="12.7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30"/>
      <c r="X143" s="129"/>
      <c r="Y143" s="129"/>
      <c r="Z143" s="129"/>
      <c r="AA143" s="129"/>
      <c r="AB143" s="129"/>
      <c r="AC143" s="129"/>
      <c r="AD143" s="129"/>
      <c r="AE143" s="129"/>
      <c r="AF143" s="130"/>
      <c r="AG143" s="129"/>
      <c r="AH143" s="129"/>
    </row>
    <row r="144" spans="1:34" ht="12.7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30"/>
      <c r="X144" s="129"/>
      <c r="Y144" s="129"/>
      <c r="Z144" s="129"/>
      <c r="AA144" s="129"/>
      <c r="AB144" s="129"/>
      <c r="AC144" s="129"/>
      <c r="AD144" s="129"/>
      <c r="AE144" s="129"/>
      <c r="AF144" s="130"/>
      <c r="AG144" s="129"/>
      <c r="AH144" s="129"/>
    </row>
    <row r="145" spans="1:34" ht="12.7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30"/>
      <c r="X145" s="129"/>
      <c r="Y145" s="129"/>
      <c r="Z145" s="129"/>
      <c r="AA145" s="129"/>
      <c r="AB145" s="129"/>
      <c r="AC145" s="129"/>
      <c r="AD145" s="129"/>
      <c r="AE145" s="129"/>
      <c r="AF145" s="130"/>
      <c r="AG145" s="129"/>
      <c r="AH145" s="129"/>
    </row>
    <row r="146" spans="1:34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30"/>
      <c r="X146" s="129"/>
      <c r="Y146" s="129"/>
      <c r="Z146" s="129"/>
      <c r="AA146" s="129"/>
      <c r="AB146" s="129"/>
      <c r="AC146" s="129"/>
      <c r="AD146" s="129"/>
      <c r="AE146" s="129"/>
      <c r="AF146" s="130"/>
      <c r="AG146" s="129"/>
      <c r="AH146" s="129"/>
    </row>
    <row r="147" spans="1:34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30"/>
      <c r="X147" s="129"/>
      <c r="Y147" s="129"/>
      <c r="Z147" s="129"/>
      <c r="AA147" s="129"/>
      <c r="AB147" s="129"/>
      <c r="AC147" s="129"/>
      <c r="AD147" s="129"/>
      <c r="AE147" s="129"/>
      <c r="AF147" s="130"/>
      <c r="AG147" s="129"/>
      <c r="AH147" s="129"/>
    </row>
    <row r="148" spans="1:34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30"/>
      <c r="X148" s="129"/>
      <c r="Y148" s="129"/>
      <c r="Z148" s="129"/>
      <c r="AA148" s="129"/>
      <c r="AB148" s="129"/>
      <c r="AC148" s="129"/>
      <c r="AD148" s="129"/>
      <c r="AE148" s="129"/>
      <c r="AF148" s="130"/>
      <c r="AG148" s="129"/>
      <c r="AH148" s="129"/>
    </row>
    <row r="162" spans="1:34" ht="102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30"/>
      <c r="X162" s="129"/>
      <c r="Y162" s="129"/>
      <c r="Z162" s="129"/>
      <c r="AA162" s="129"/>
      <c r="AB162" s="129"/>
      <c r="AC162" s="129"/>
      <c r="AD162" s="129"/>
      <c r="AE162" s="129"/>
      <c r="AF162" s="130"/>
      <c r="AG162" s="129"/>
      <c r="AH162" s="129"/>
    </row>
    <row r="163" spans="1:34" ht="12.7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30"/>
      <c r="X163" s="129"/>
      <c r="Y163" s="129"/>
      <c r="Z163" s="129"/>
      <c r="AA163" s="129"/>
      <c r="AB163" s="129"/>
      <c r="AC163" s="129"/>
      <c r="AD163" s="129"/>
      <c r="AE163" s="129"/>
      <c r="AF163" s="130"/>
      <c r="AG163" s="129"/>
      <c r="AH163" s="129"/>
    </row>
    <row r="164" spans="1:34" ht="12.7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30"/>
      <c r="X164" s="129"/>
      <c r="Y164" s="129"/>
      <c r="Z164" s="129"/>
      <c r="AA164" s="129"/>
      <c r="AB164" s="129"/>
      <c r="AC164" s="129"/>
      <c r="AD164" s="129"/>
      <c r="AE164" s="129"/>
      <c r="AF164" s="130"/>
      <c r="AG164" s="129"/>
      <c r="AH164" s="129"/>
    </row>
    <row r="165" spans="1:34" ht="12.7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30"/>
      <c r="X165" s="129"/>
      <c r="Y165" s="129"/>
      <c r="Z165" s="129"/>
      <c r="AA165" s="129"/>
      <c r="AB165" s="129"/>
      <c r="AC165" s="129"/>
      <c r="AD165" s="129"/>
      <c r="AE165" s="129"/>
      <c r="AF165" s="130"/>
      <c r="AG165" s="129"/>
      <c r="AH165" s="129"/>
    </row>
    <row r="166" spans="1:34" ht="102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30"/>
      <c r="X166" s="129"/>
      <c r="Y166" s="129"/>
      <c r="Z166" s="129"/>
      <c r="AA166" s="129"/>
      <c r="AB166" s="129"/>
      <c r="AC166" s="129"/>
      <c r="AD166" s="129"/>
      <c r="AE166" s="129"/>
      <c r="AF166" s="130"/>
      <c r="AG166" s="129"/>
      <c r="AH166" s="129"/>
    </row>
    <row r="167" spans="1:34" ht="12.7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30"/>
      <c r="X167" s="129"/>
      <c r="Y167" s="129"/>
      <c r="Z167" s="129"/>
      <c r="AA167" s="129"/>
      <c r="AB167" s="129"/>
      <c r="AC167" s="129"/>
      <c r="AD167" s="129"/>
      <c r="AE167" s="129"/>
      <c r="AF167" s="130"/>
      <c r="AG167" s="129"/>
      <c r="AH167" s="129"/>
    </row>
    <row r="171" spans="1:34" ht="102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30"/>
      <c r="X171" s="129"/>
      <c r="Y171" s="129"/>
      <c r="Z171" s="129"/>
      <c r="AA171" s="129"/>
      <c r="AB171" s="129"/>
      <c r="AC171" s="129"/>
      <c r="AD171" s="129"/>
      <c r="AE171" s="129"/>
      <c r="AF171" s="130"/>
      <c r="AG171" s="129"/>
      <c r="AH171" s="129"/>
    </row>
    <row r="172" spans="1:34" ht="12.7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30"/>
      <c r="X172" s="129"/>
      <c r="Y172" s="129"/>
      <c r="Z172" s="129"/>
      <c r="AA172" s="129"/>
      <c r="AB172" s="129"/>
      <c r="AC172" s="129"/>
      <c r="AD172" s="129"/>
      <c r="AE172" s="129"/>
      <c r="AF172" s="130"/>
      <c r="AG172" s="129"/>
      <c r="AH172" s="129"/>
    </row>
    <row r="173" spans="1:34" ht="12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30"/>
      <c r="X173" s="129"/>
      <c r="Y173" s="129"/>
      <c r="Z173" s="129"/>
      <c r="AA173" s="129"/>
      <c r="AB173" s="129"/>
      <c r="AC173" s="129"/>
      <c r="AD173" s="129"/>
      <c r="AE173" s="129"/>
      <c r="AF173" s="130"/>
      <c r="AG173" s="129"/>
      <c r="AH173" s="129"/>
    </row>
    <row r="174" spans="1:34" ht="12.7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30"/>
      <c r="X174" s="129"/>
      <c r="Y174" s="129"/>
      <c r="Z174" s="129"/>
      <c r="AA174" s="129"/>
      <c r="AB174" s="129"/>
      <c r="AC174" s="129"/>
      <c r="AD174" s="129"/>
      <c r="AE174" s="129"/>
      <c r="AF174" s="130"/>
      <c r="AG174" s="129"/>
      <c r="AH174" s="129"/>
    </row>
    <row r="177" spans="1:34" ht="102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30"/>
      <c r="X177" s="129"/>
      <c r="Y177" s="129"/>
      <c r="Z177" s="129"/>
      <c r="AA177" s="129"/>
      <c r="AB177" s="129"/>
      <c r="AC177" s="129"/>
      <c r="AD177" s="129"/>
      <c r="AE177" s="129"/>
      <c r="AF177" s="130"/>
      <c r="AG177" s="129"/>
      <c r="AH177" s="129"/>
    </row>
    <row r="178" spans="1:34" ht="12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30"/>
      <c r="X178" s="129"/>
      <c r="Y178" s="129"/>
      <c r="Z178" s="129"/>
      <c r="AA178" s="129"/>
      <c r="AB178" s="129"/>
      <c r="AC178" s="129"/>
      <c r="AD178" s="129"/>
      <c r="AE178" s="129"/>
      <c r="AF178" s="130"/>
      <c r="AG178" s="129"/>
      <c r="AH178" s="129"/>
    </row>
    <row r="190" spans="1:34" ht="114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30"/>
      <c r="X190" s="129"/>
      <c r="Y190" s="129"/>
      <c r="Z190" s="129"/>
      <c r="AA190" s="129"/>
      <c r="AB190" s="129"/>
      <c r="AC190" s="129"/>
      <c r="AD190" s="129"/>
      <c r="AE190" s="129"/>
      <c r="AF190" s="130"/>
      <c r="AG190" s="129"/>
      <c r="AH190" s="129"/>
    </row>
    <row r="191" spans="1:34" ht="12.7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30"/>
      <c r="X191" s="129"/>
      <c r="Y191" s="129"/>
      <c r="Z191" s="129"/>
      <c r="AA191" s="129"/>
      <c r="AB191" s="129"/>
      <c r="AC191" s="129"/>
      <c r="AD191" s="129"/>
      <c r="AE191" s="129"/>
      <c r="AF191" s="130"/>
      <c r="AG191" s="129"/>
      <c r="AH191" s="129"/>
    </row>
    <row r="192" spans="1:34" ht="12.7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30"/>
      <c r="X192" s="129"/>
      <c r="Y192" s="129"/>
      <c r="Z192" s="129"/>
      <c r="AA192" s="129"/>
      <c r="AB192" s="129"/>
      <c r="AC192" s="129"/>
      <c r="AD192" s="129"/>
      <c r="AE192" s="129"/>
      <c r="AF192" s="130"/>
      <c r="AG192" s="129"/>
      <c r="AH192" s="129"/>
    </row>
    <row r="193" spans="1:34" ht="114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30"/>
      <c r="X193" s="129"/>
      <c r="Y193" s="129"/>
      <c r="Z193" s="129"/>
      <c r="AA193" s="129"/>
      <c r="AB193" s="129"/>
      <c r="AC193" s="129"/>
      <c r="AD193" s="129"/>
      <c r="AE193" s="129"/>
      <c r="AF193" s="130"/>
      <c r="AG193" s="129"/>
      <c r="AH193" s="129"/>
    </row>
    <row r="194" spans="1:34" ht="12.7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30"/>
      <c r="X194" s="129"/>
      <c r="Y194" s="129"/>
      <c r="Z194" s="129"/>
      <c r="AA194" s="129"/>
      <c r="AB194" s="129"/>
      <c r="AC194" s="129"/>
      <c r="AD194" s="129"/>
      <c r="AE194" s="129"/>
      <c r="AF194" s="130"/>
      <c r="AG194" s="129"/>
      <c r="AH194" s="129"/>
    </row>
    <row r="195" spans="1:34" ht="12.7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30"/>
      <c r="X195" s="129"/>
      <c r="Y195" s="129"/>
      <c r="Z195" s="129"/>
      <c r="AA195" s="129"/>
      <c r="AB195" s="129"/>
      <c r="AC195" s="129"/>
      <c r="AD195" s="129"/>
      <c r="AE195" s="129"/>
      <c r="AF195" s="130"/>
      <c r="AG195" s="129"/>
      <c r="AH195" s="129"/>
    </row>
    <row r="200" spans="1:34" ht="114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30"/>
      <c r="X200" s="129"/>
      <c r="Y200" s="129"/>
      <c r="Z200" s="129"/>
      <c r="AA200" s="129"/>
      <c r="AB200" s="129"/>
      <c r="AC200" s="129"/>
      <c r="AD200" s="129"/>
      <c r="AE200" s="129"/>
      <c r="AF200" s="130"/>
      <c r="AG200" s="129"/>
      <c r="AH200" s="129"/>
    </row>
    <row r="201" spans="1:34" ht="12.7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30"/>
      <c r="X201" s="129"/>
      <c r="Y201" s="129"/>
      <c r="Z201" s="129"/>
      <c r="AA201" s="129"/>
      <c r="AB201" s="129"/>
      <c r="AC201" s="129"/>
      <c r="AD201" s="129"/>
      <c r="AE201" s="129"/>
      <c r="AF201" s="130"/>
      <c r="AG201" s="129"/>
      <c r="AH201" s="129"/>
    </row>
    <row r="202" spans="1:34" ht="12.7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30"/>
      <c r="X202" s="129"/>
      <c r="Y202" s="129"/>
      <c r="Z202" s="129"/>
      <c r="AA202" s="129"/>
      <c r="AB202" s="129"/>
      <c r="AC202" s="129"/>
      <c r="AD202" s="129"/>
      <c r="AE202" s="129"/>
      <c r="AF202" s="130"/>
      <c r="AG202" s="129"/>
      <c r="AH202" s="129"/>
    </row>
    <row r="203" spans="1:34" ht="12.7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30"/>
      <c r="X203" s="129"/>
      <c r="Y203" s="129"/>
      <c r="Z203" s="129"/>
      <c r="AA203" s="129"/>
      <c r="AB203" s="129"/>
      <c r="AC203" s="129"/>
      <c r="AD203" s="129"/>
      <c r="AE203" s="129"/>
      <c r="AF203" s="130"/>
      <c r="AG203" s="129"/>
      <c r="AH203" s="129"/>
    </row>
    <row r="204" spans="1:34" ht="12.7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30"/>
      <c r="X204" s="129"/>
      <c r="Y204" s="129"/>
      <c r="Z204" s="129"/>
      <c r="AA204" s="129"/>
      <c r="AB204" s="129"/>
      <c r="AC204" s="129"/>
      <c r="AD204" s="129"/>
      <c r="AE204" s="129"/>
      <c r="AF204" s="130"/>
      <c r="AG204" s="129"/>
      <c r="AH204" s="129"/>
    </row>
    <row r="205" spans="1:34" ht="12.7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30"/>
      <c r="X205" s="129"/>
      <c r="Y205" s="129"/>
      <c r="Z205" s="129"/>
      <c r="AA205" s="129"/>
      <c r="AB205" s="129"/>
      <c r="AC205" s="129"/>
      <c r="AD205" s="129"/>
      <c r="AE205" s="129"/>
      <c r="AF205" s="130"/>
      <c r="AG205" s="129"/>
      <c r="AH205" s="129"/>
    </row>
    <row r="206" spans="1:34" ht="12.7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30"/>
      <c r="X206" s="129"/>
      <c r="Y206" s="129"/>
      <c r="Z206" s="129"/>
      <c r="AA206" s="129"/>
      <c r="AB206" s="129"/>
      <c r="AC206" s="129"/>
      <c r="AD206" s="129"/>
      <c r="AE206" s="129"/>
      <c r="AF206" s="130"/>
      <c r="AG206" s="129"/>
      <c r="AH206" s="129"/>
    </row>
    <row r="208" spans="1:34" ht="114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30"/>
      <c r="X208" s="129"/>
      <c r="Y208" s="129"/>
      <c r="Z208" s="129"/>
      <c r="AA208" s="129"/>
      <c r="AB208" s="129"/>
      <c r="AC208" s="129"/>
      <c r="AD208" s="129"/>
      <c r="AE208" s="129"/>
      <c r="AF208" s="130"/>
      <c r="AG208" s="129"/>
      <c r="AH208" s="129"/>
    </row>
    <row r="209" spans="1:34" ht="12.7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30"/>
      <c r="X209" s="129"/>
      <c r="Y209" s="129"/>
      <c r="Z209" s="129"/>
      <c r="AA209" s="129"/>
      <c r="AB209" s="129"/>
      <c r="AC209" s="129"/>
      <c r="AD209" s="129"/>
      <c r="AE209" s="129"/>
      <c r="AF209" s="130"/>
      <c r="AG209" s="129"/>
      <c r="AH209" s="129"/>
    </row>
    <row r="210" spans="1:34" ht="114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30"/>
      <c r="X210" s="129"/>
      <c r="Y210" s="129"/>
      <c r="Z210" s="129"/>
      <c r="AA210" s="129"/>
      <c r="AB210" s="129"/>
      <c r="AC210" s="129"/>
      <c r="AD210" s="129"/>
      <c r="AE210" s="129"/>
      <c r="AF210" s="130"/>
      <c r="AG210" s="129"/>
      <c r="AH210" s="129"/>
    </row>
    <row r="211" spans="1:34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30"/>
      <c r="X211" s="129"/>
      <c r="Y211" s="129"/>
      <c r="Z211" s="129"/>
      <c r="AA211" s="129"/>
      <c r="AB211" s="129"/>
      <c r="AC211" s="129"/>
      <c r="AD211" s="129"/>
      <c r="AE211" s="129"/>
      <c r="AF211" s="130"/>
      <c r="AG211" s="129"/>
      <c r="AH211" s="129"/>
    </row>
    <row r="212" spans="1:34" ht="114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30"/>
      <c r="X212" s="129"/>
      <c r="Y212" s="129"/>
      <c r="Z212" s="129"/>
      <c r="AA212" s="129"/>
      <c r="AB212" s="129"/>
      <c r="AC212" s="129"/>
      <c r="AD212" s="129"/>
      <c r="AE212" s="129"/>
      <c r="AF212" s="130"/>
      <c r="AG212" s="129"/>
      <c r="AH212" s="129"/>
    </row>
    <row r="213" spans="1:34" ht="12.7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30"/>
      <c r="X213" s="129"/>
      <c r="Y213" s="129"/>
      <c r="Z213" s="129"/>
      <c r="AA213" s="129"/>
      <c r="AB213" s="129"/>
      <c r="AC213" s="129"/>
      <c r="AD213" s="129"/>
      <c r="AE213" s="129"/>
      <c r="AF213" s="130"/>
      <c r="AG213" s="129"/>
      <c r="AH213" s="129"/>
    </row>
    <row r="214" spans="1:34" ht="12.7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30"/>
      <c r="X214" s="129"/>
      <c r="Y214" s="129"/>
      <c r="Z214" s="129"/>
      <c r="AA214" s="129"/>
      <c r="AB214" s="129"/>
      <c r="AC214" s="129"/>
      <c r="AD214" s="129"/>
      <c r="AE214" s="129"/>
      <c r="AF214" s="130"/>
      <c r="AG214" s="129"/>
      <c r="AH214" s="129"/>
    </row>
    <row r="215" spans="1:34" ht="12.7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30"/>
      <c r="X215" s="129"/>
      <c r="Y215" s="129"/>
      <c r="Z215" s="129"/>
      <c r="AA215" s="129"/>
      <c r="AB215" s="129"/>
      <c r="AC215" s="129"/>
      <c r="AD215" s="129"/>
      <c r="AE215" s="129"/>
      <c r="AF215" s="130"/>
      <c r="AG215" s="129"/>
      <c r="AH215" s="129"/>
    </row>
    <row r="216" spans="1:34" ht="114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30"/>
      <c r="X216" s="129"/>
      <c r="Y216" s="129"/>
      <c r="Z216" s="129"/>
      <c r="AA216" s="129"/>
      <c r="AB216" s="129"/>
      <c r="AC216" s="129"/>
      <c r="AD216" s="129"/>
      <c r="AE216" s="129"/>
      <c r="AF216" s="130"/>
      <c r="AG216" s="129"/>
      <c r="AH216" s="129"/>
    </row>
    <row r="217" spans="1:34" ht="12.7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30"/>
      <c r="X217" s="129"/>
      <c r="Y217" s="129"/>
      <c r="Z217" s="129"/>
      <c r="AA217" s="129"/>
      <c r="AB217" s="129"/>
      <c r="AC217" s="129"/>
      <c r="AD217" s="129"/>
      <c r="AE217" s="129"/>
      <c r="AF217" s="130"/>
      <c r="AG217" s="129"/>
      <c r="AH217" s="129"/>
    </row>
    <row r="218" spans="1:34" ht="114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30"/>
      <c r="X218" s="129"/>
      <c r="Y218" s="129"/>
      <c r="Z218" s="129"/>
      <c r="AA218" s="129"/>
      <c r="AB218" s="129"/>
      <c r="AC218" s="129"/>
      <c r="AD218" s="129"/>
      <c r="AE218" s="129"/>
      <c r="AF218" s="130"/>
      <c r="AG218" s="129"/>
      <c r="AH218" s="129"/>
    </row>
    <row r="219" spans="1:34" ht="12.7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30"/>
      <c r="X219" s="129"/>
      <c r="Y219" s="129"/>
      <c r="Z219" s="129"/>
      <c r="AA219" s="129"/>
      <c r="AB219" s="129"/>
      <c r="AC219" s="129"/>
      <c r="AD219" s="129"/>
      <c r="AE219" s="129"/>
      <c r="AF219" s="130"/>
      <c r="AG219" s="129"/>
      <c r="AH219" s="129"/>
    </row>
    <row r="220" spans="1:34" ht="12.7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30"/>
      <c r="X220" s="129"/>
      <c r="Y220" s="129"/>
      <c r="Z220" s="129"/>
      <c r="AA220" s="129"/>
      <c r="AB220" s="129"/>
      <c r="AC220" s="129"/>
      <c r="AD220" s="129"/>
      <c r="AE220" s="129"/>
      <c r="AF220" s="130"/>
      <c r="AG220" s="129"/>
      <c r="AH220" s="129"/>
    </row>
    <row r="221" spans="1:34" ht="12.7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30"/>
      <c r="X221" s="129"/>
      <c r="Y221" s="129"/>
      <c r="Z221" s="129"/>
      <c r="AA221" s="129"/>
      <c r="AB221" s="129"/>
      <c r="AC221" s="129"/>
      <c r="AD221" s="129"/>
      <c r="AE221" s="129"/>
      <c r="AF221" s="130"/>
      <c r="AG221" s="129"/>
      <c r="AH221" s="129"/>
    </row>
    <row r="222" spans="1:34" ht="114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30"/>
      <c r="X222" s="129"/>
      <c r="Y222" s="129"/>
      <c r="Z222" s="129"/>
      <c r="AA222" s="129"/>
      <c r="AB222" s="129"/>
      <c r="AC222" s="129"/>
      <c r="AD222" s="129"/>
      <c r="AE222" s="129"/>
      <c r="AF222" s="130"/>
      <c r="AG222" s="129"/>
      <c r="AH222" s="129"/>
    </row>
    <row r="223" spans="1:34" ht="12.7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30"/>
      <c r="X223" s="129"/>
      <c r="Y223" s="129"/>
      <c r="Z223" s="129"/>
      <c r="AA223" s="129"/>
      <c r="AB223" s="129"/>
      <c r="AC223" s="129"/>
      <c r="AD223" s="129"/>
      <c r="AE223" s="129"/>
      <c r="AF223" s="130"/>
      <c r="AG223" s="129"/>
      <c r="AH223" s="129"/>
    </row>
    <row r="224" spans="1:34" ht="114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30"/>
      <c r="X224" s="129"/>
      <c r="Y224" s="129"/>
      <c r="Z224" s="129"/>
      <c r="AA224" s="129"/>
      <c r="AB224" s="129"/>
      <c r="AC224" s="129"/>
      <c r="AD224" s="129"/>
      <c r="AE224" s="129"/>
      <c r="AF224" s="130"/>
      <c r="AG224" s="129"/>
      <c r="AH224" s="129"/>
    </row>
    <row r="225" spans="1:34" ht="12.7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30"/>
      <c r="X225" s="129"/>
      <c r="Y225" s="129"/>
      <c r="Z225" s="129"/>
      <c r="AA225" s="129"/>
      <c r="AB225" s="129"/>
      <c r="AC225" s="129"/>
      <c r="AD225" s="129"/>
      <c r="AE225" s="129"/>
      <c r="AF225" s="130"/>
      <c r="AG225" s="129"/>
      <c r="AH225" s="129"/>
    </row>
    <row r="232" spans="1:34" ht="102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30"/>
      <c r="X232" s="129"/>
      <c r="Y232" s="129"/>
      <c r="Z232" s="129"/>
      <c r="AA232" s="129"/>
      <c r="AB232" s="129"/>
      <c r="AC232" s="129"/>
      <c r="AD232" s="129"/>
      <c r="AE232" s="129"/>
      <c r="AF232" s="130"/>
      <c r="AG232" s="129"/>
      <c r="AH232" s="129"/>
    </row>
    <row r="233" spans="1:34" ht="12.7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30"/>
      <c r="X233" s="129"/>
      <c r="Y233" s="129"/>
      <c r="Z233" s="129"/>
      <c r="AA233" s="129"/>
      <c r="AB233" s="129"/>
      <c r="AC233" s="129"/>
      <c r="AD233" s="129"/>
      <c r="AE233" s="129"/>
      <c r="AF233" s="130"/>
      <c r="AG233" s="129"/>
      <c r="AH233" s="129"/>
    </row>
    <row r="234" spans="1:34" ht="102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30"/>
      <c r="X234" s="129"/>
      <c r="Y234" s="129"/>
      <c r="Z234" s="129"/>
      <c r="AA234" s="129"/>
      <c r="AB234" s="129"/>
      <c r="AC234" s="129"/>
      <c r="AD234" s="129"/>
      <c r="AE234" s="129"/>
      <c r="AF234" s="130"/>
      <c r="AG234" s="129"/>
      <c r="AH234" s="129"/>
    </row>
    <row r="235" spans="1:34" ht="12.7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30"/>
      <c r="X235" s="129"/>
      <c r="Y235" s="129"/>
      <c r="Z235" s="129"/>
      <c r="AA235" s="129"/>
      <c r="AB235" s="129"/>
      <c r="AC235" s="129"/>
      <c r="AD235" s="129"/>
      <c r="AE235" s="129"/>
      <c r="AF235" s="130"/>
      <c r="AG235" s="129"/>
      <c r="AH235" s="129"/>
    </row>
    <row r="237" spans="1:34" ht="102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30"/>
      <c r="X237" s="129"/>
      <c r="Y237" s="129"/>
      <c r="Z237" s="129"/>
      <c r="AA237" s="129"/>
      <c r="AB237" s="129"/>
      <c r="AC237" s="129"/>
      <c r="AD237" s="129"/>
      <c r="AE237" s="129"/>
      <c r="AF237" s="130"/>
      <c r="AG237" s="129"/>
      <c r="AH237" s="129"/>
    </row>
    <row r="238" spans="1:34" ht="12.7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30"/>
      <c r="X238" s="129"/>
      <c r="Y238" s="129"/>
      <c r="Z238" s="129"/>
      <c r="AA238" s="129"/>
      <c r="AB238" s="129"/>
      <c r="AC238" s="129"/>
      <c r="AD238" s="129"/>
      <c r="AE238" s="129"/>
      <c r="AF238" s="130"/>
      <c r="AG238" s="129"/>
      <c r="AH238" s="129"/>
    </row>
    <row r="242" spans="1:34" ht="89.2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30"/>
      <c r="X242" s="129"/>
      <c r="Y242" s="129"/>
      <c r="Z242" s="129"/>
      <c r="AA242" s="129"/>
      <c r="AB242" s="129"/>
      <c r="AC242" s="129"/>
      <c r="AD242" s="129"/>
      <c r="AE242" s="129"/>
      <c r="AF242" s="130"/>
      <c r="AG242" s="129"/>
      <c r="AH242" s="129"/>
    </row>
    <row r="243" spans="1:34" ht="12.7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30"/>
      <c r="X243" s="129"/>
      <c r="Y243" s="129"/>
      <c r="Z243" s="129"/>
      <c r="AA243" s="129"/>
      <c r="AB243" s="129"/>
      <c r="AC243" s="129"/>
      <c r="AD243" s="129"/>
      <c r="AE243" s="129"/>
      <c r="AF243" s="130"/>
      <c r="AG243" s="129"/>
      <c r="AH243" s="129"/>
    </row>
    <row r="244" spans="1:34" ht="12.7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30"/>
      <c r="X244" s="129"/>
      <c r="Y244" s="129"/>
      <c r="Z244" s="129"/>
      <c r="AA244" s="129"/>
      <c r="AB244" s="129"/>
      <c r="AC244" s="129"/>
      <c r="AD244" s="129"/>
      <c r="AE244" s="129"/>
      <c r="AF244" s="130"/>
      <c r="AG244" s="129"/>
      <c r="AH244" s="129"/>
    </row>
    <row r="245" spans="1:34" ht="12.7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30"/>
      <c r="X245" s="129"/>
      <c r="Y245" s="129"/>
      <c r="Z245" s="129"/>
      <c r="AA245" s="129"/>
      <c r="AB245" s="129"/>
      <c r="AC245" s="129"/>
      <c r="AD245" s="129"/>
      <c r="AE245" s="129"/>
      <c r="AF245" s="130"/>
      <c r="AG245" s="129"/>
      <c r="AH245" s="129"/>
    </row>
    <row r="246" spans="1:34" ht="12.7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30"/>
      <c r="X246" s="129"/>
      <c r="Y246" s="129"/>
      <c r="Z246" s="129"/>
      <c r="AA246" s="129"/>
      <c r="AB246" s="129"/>
      <c r="AC246" s="129"/>
      <c r="AD246" s="129"/>
      <c r="AE246" s="129"/>
      <c r="AF246" s="130"/>
      <c r="AG246" s="129"/>
      <c r="AH246" s="129"/>
    </row>
    <row r="247" spans="1:34" ht="12.7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30"/>
      <c r="X247" s="129"/>
      <c r="Y247" s="129"/>
      <c r="Z247" s="129"/>
      <c r="AA247" s="129"/>
      <c r="AB247" s="129"/>
      <c r="AC247" s="129"/>
      <c r="AD247" s="129"/>
      <c r="AE247" s="129"/>
      <c r="AF247" s="130"/>
      <c r="AG247" s="129"/>
      <c r="AH247" s="129"/>
    </row>
    <row r="248" spans="1:34" ht="12.7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30"/>
      <c r="X248" s="129"/>
      <c r="Y248" s="129"/>
      <c r="Z248" s="129"/>
      <c r="AA248" s="129"/>
      <c r="AB248" s="129"/>
      <c r="AC248" s="129"/>
      <c r="AD248" s="129"/>
      <c r="AE248" s="129"/>
      <c r="AF248" s="130"/>
      <c r="AG248" s="129"/>
      <c r="AH248" s="129"/>
    </row>
    <row r="249" spans="1:34" ht="12.7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30"/>
      <c r="X249" s="129"/>
      <c r="Y249" s="129"/>
      <c r="Z249" s="129"/>
      <c r="AA249" s="129"/>
      <c r="AB249" s="129"/>
      <c r="AC249" s="129"/>
      <c r="AD249" s="129"/>
      <c r="AE249" s="129"/>
      <c r="AF249" s="130"/>
      <c r="AG249" s="129"/>
      <c r="AH249" s="129"/>
    </row>
    <row r="250" spans="1:34" ht="12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30"/>
      <c r="X250" s="129"/>
      <c r="Y250" s="129"/>
      <c r="Z250" s="129"/>
      <c r="AA250" s="129"/>
      <c r="AB250" s="129"/>
      <c r="AC250" s="129"/>
      <c r="AD250" s="129"/>
      <c r="AE250" s="129"/>
      <c r="AF250" s="130"/>
      <c r="AG250" s="129"/>
      <c r="AH250" s="129"/>
    </row>
    <row r="251" spans="1:34" ht="12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30"/>
      <c r="X251" s="129"/>
      <c r="Y251" s="129"/>
      <c r="Z251" s="129"/>
      <c r="AA251" s="129"/>
      <c r="AB251" s="129"/>
      <c r="AC251" s="129"/>
      <c r="AD251" s="129"/>
      <c r="AE251" s="129"/>
      <c r="AF251" s="130"/>
      <c r="AG251" s="129"/>
      <c r="AH251" s="129"/>
    </row>
    <row r="252" spans="1:34" ht="12.7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30"/>
      <c r="X252" s="129"/>
      <c r="Y252" s="129"/>
      <c r="Z252" s="129"/>
      <c r="AA252" s="129"/>
      <c r="AB252" s="129"/>
      <c r="AC252" s="129"/>
      <c r="AD252" s="129"/>
      <c r="AE252" s="129"/>
      <c r="AF252" s="130"/>
      <c r="AG252" s="129"/>
      <c r="AH252" s="129"/>
    </row>
    <row r="253" spans="1:34" ht="12.7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30"/>
      <c r="X253" s="129"/>
      <c r="Y253" s="129"/>
      <c r="Z253" s="129"/>
      <c r="AA253" s="129"/>
      <c r="AB253" s="129"/>
      <c r="AC253" s="129"/>
      <c r="AD253" s="129"/>
      <c r="AE253" s="129"/>
      <c r="AF253" s="130"/>
      <c r="AG253" s="129"/>
      <c r="AH253" s="129"/>
    </row>
    <row r="298" spans="1:34" ht="63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30"/>
      <c r="X298" s="129"/>
      <c r="Y298" s="129"/>
      <c r="Z298" s="129"/>
      <c r="AA298" s="129"/>
      <c r="AB298" s="129"/>
      <c r="AC298" s="129"/>
      <c r="AD298" s="129"/>
      <c r="AE298" s="129"/>
      <c r="AF298" s="130"/>
      <c r="AG298" s="129"/>
      <c r="AH298" s="129"/>
    </row>
    <row r="299" spans="1:34" ht="12.7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30"/>
      <c r="X299" s="129"/>
      <c r="Y299" s="129"/>
      <c r="Z299" s="129"/>
      <c r="AA299" s="129"/>
      <c r="AB299" s="129"/>
      <c r="AC299" s="129"/>
      <c r="AD299" s="129"/>
      <c r="AE299" s="129"/>
      <c r="AF299" s="130"/>
      <c r="AG299" s="129"/>
      <c r="AH299" s="129"/>
    </row>
    <row r="301" spans="1:34" ht="76.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30"/>
      <c r="X301" s="129"/>
      <c r="Y301" s="129"/>
      <c r="Z301" s="129"/>
      <c r="AA301" s="129"/>
      <c r="AB301" s="129"/>
      <c r="AC301" s="129"/>
      <c r="AD301" s="129"/>
      <c r="AE301" s="129"/>
      <c r="AF301" s="130"/>
      <c r="AG301" s="129"/>
      <c r="AH301" s="129"/>
    </row>
    <row r="302" spans="1:34" ht="12.7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30"/>
      <c r="X302" s="129"/>
      <c r="Y302" s="129"/>
      <c r="Z302" s="129"/>
      <c r="AA302" s="129"/>
      <c r="AB302" s="129"/>
      <c r="AC302" s="129"/>
      <c r="AD302" s="129"/>
      <c r="AE302" s="129"/>
      <c r="AF302" s="130"/>
      <c r="AG302" s="129"/>
      <c r="AH302" s="129"/>
    </row>
    <row r="303" spans="1:34" ht="102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30"/>
      <c r="X303" s="129"/>
      <c r="Y303" s="129"/>
      <c r="Z303" s="129"/>
      <c r="AA303" s="129"/>
      <c r="AB303" s="129"/>
      <c r="AC303" s="129"/>
      <c r="AD303" s="129"/>
      <c r="AE303" s="129"/>
      <c r="AF303" s="130"/>
      <c r="AG303" s="129"/>
      <c r="AH303" s="129"/>
    </row>
    <row r="304" spans="1:34" ht="12.7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30"/>
      <c r="X304" s="129"/>
      <c r="Y304" s="129"/>
      <c r="Z304" s="129"/>
      <c r="AA304" s="129"/>
      <c r="AB304" s="129"/>
      <c r="AC304" s="129"/>
      <c r="AD304" s="129"/>
      <c r="AE304" s="129"/>
      <c r="AF304" s="130"/>
      <c r="AG304" s="129"/>
      <c r="AH304" s="129"/>
    </row>
    <row r="305" spans="1:34" ht="12.7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30"/>
      <c r="X305" s="129"/>
      <c r="Y305" s="129"/>
      <c r="Z305" s="129"/>
      <c r="AA305" s="129"/>
      <c r="AB305" s="129"/>
      <c r="AC305" s="129"/>
      <c r="AD305" s="129"/>
      <c r="AE305" s="129"/>
      <c r="AF305" s="130"/>
      <c r="AG305" s="129"/>
      <c r="AH305" s="129"/>
    </row>
    <row r="306" spans="1:34" ht="89.2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30"/>
      <c r="X306" s="129"/>
      <c r="Y306" s="129"/>
      <c r="Z306" s="129"/>
      <c r="AA306" s="129"/>
      <c r="AB306" s="129"/>
      <c r="AC306" s="129"/>
      <c r="AD306" s="129"/>
      <c r="AE306" s="129"/>
      <c r="AF306" s="130"/>
      <c r="AG306" s="129"/>
      <c r="AH306" s="129"/>
    </row>
    <row r="307" spans="1:34" ht="12.7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30"/>
      <c r="X307" s="129"/>
      <c r="Y307" s="129"/>
      <c r="Z307" s="129"/>
      <c r="AA307" s="129"/>
      <c r="AB307" s="129"/>
      <c r="AC307" s="129"/>
      <c r="AD307" s="129"/>
      <c r="AE307" s="129"/>
      <c r="AF307" s="130"/>
      <c r="AG307" s="129"/>
      <c r="AH307" s="129"/>
    </row>
    <row r="308" spans="1:34" ht="12.7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30"/>
      <c r="X308" s="129"/>
      <c r="Y308" s="129"/>
      <c r="Z308" s="129"/>
      <c r="AA308" s="129"/>
      <c r="AB308" s="129"/>
      <c r="AC308" s="129"/>
      <c r="AD308" s="129"/>
      <c r="AE308" s="129"/>
      <c r="AF308" s="130"/>
      <c r="AG308" s="129"/>
      <c r="AH308" s="129"/>
    </row>
    <row r="309" spans="1:34" ht="12.7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30"/>
      <c r="X309" s="129"/>
      <c r="Y309" s="129"/>
      <c r="Z309" s="129"/>
      <c r="AA309" s="129"/>
      <c r="AB309" s="129"/>
      <c r="AC309" s="129"/>
      <c r="AD309" s="129"/>
      <c r="AE309" s="129"/>
      <c r="AF309" s="130"/>
      <c r="AG309" s="129"/>
      <c r="AH309" s="129"/>
    </row>
    <row r="312" spans="1:34" ht="102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30"/>
      <c r="X312" s="129"/>
      <c r="Y312" s="129"/>
      <c r="Z312" s="129"/>
      <c r="AA312" s="129"/>
      <c r="AB312" s="129"/>
      <c r="AC312" s="129"/>
      <c r="AD312" s="129"/>
      <c r="AE312" s="129"/>
      <c r="AF312" s="130"/>
      <c r="AG312" s="129"/>
      <c r="AH312" s="129"/>
    </row>
    <row r="313" spans="1:34" ht="12.7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30"/>
      <c r="X313" s="129"/>
      <c r="Y313" s="129"/>
      <c r="Z313" s="129"/>
      <c r="AA313" s="129"/>
      <c r="AB313" s="129"/>
      <c r="AC313" s="129"/>
      <c r="AD313" s="129"/>
      <c r="AE313" s="129"/>
      <c r="AF313" s="130"/>
      <c r="AG313" s="129"/>
      <c r="AH313" s="129"/>
    </row>
    <row r="314" spans="1:34" ht="12.7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30"/>
      <c r="X314" s="129"/>
      <c r="Y314" s="129"/>
      <c r="Z314" s="129"/>
      <c r="AA314" s="129"/>
      <c r="AB314" s="129"/>
      <c r="AC314" s="129"/>
      <c r="AD314" s="129"/>
      <c r="AE314" s="129"/>
      <c r="AF314" s="130"/>
      <c r="AG314" s="129"/>
      <c r="AH314" s="129"/>
    </row>
    <row r="315" spans="1:34" ht="12.7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30"/>
      <c r="X315" s="129"/>
      <c r="Y315" s="129"/>
      <c r="Z315" s="129"/>
      <c r="AA315" s="129"/>
      <c r="AB315" s="129"/>
      <c r="AC315" s="129"/>
      <c r="AD315" s="129"/>
      <c r="AE315" s="129"/>
      <c r="AF315" s="130"/>
      <c r="AG315" s="129"/>
      <c r="AH315" s="129"/>
    </row>
    <row r="316" spans="1:34" ht="102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30"/>
      <c r="X316" s="129"/>
      <c r="Y316" s="129"/>
      <c r="Z316" s="129"/>
      <c r="AA316" s="129"/>
      <c r="AB316" s="129"/>
      <c r="AC316" s="129"/>
      <c r="AD316" s="129"/>
      <c r="AE316" s="129"/>
      <c r="AF316" s="130"/>
      <c r="AG316" s="129"/>
      <c r="AH316" s="129"/>
    </row>
    <row r="317" spans="1:34" ht="12.7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30"/>
      <c r="X317" s="129"/>
      <c r="Y317" s="129"/>
      <c r="Z317" s="129"/>
      <c r="AA317" s="129"/>
      <c r="AB317" s="129"/>
      <c r="AC317" s="129"/>
      <c r="AD317" s="129"/>
      <c r="AE317" s="129"/>
      <c r="AF317" s="130"/>
      <c r="AG317" s="129"/>
      <c r="AH317" s="129"/>
    </row>
    <row r="318" spans="1:34" ht="12.7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30"/>
      <c r="X318" s="129"/>
      <c r="Y318" s="129"/>
      <c r="Z318" s="129"/>
      <c r="AA318" s="129"/>
      <c r="AB318" s="129"/>
      <c r="AC318" s="129"/>
      <c r="AD318" s="129"/>
      <c r="AE318" s="129"/>
      <c r="AF318" s="130"/>
      <c r="AG318" s="129"/>
      <c r="AH318" s="129"/>
    </row>
    <row r="319" spans="1:34" ht="12.7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30"/>
      <c r="X319" s="129"/>
      <c r="Y319" s="129"/>
      <c r="Z319" s="129"/>
      <c r="AA319" s="129"/>
      <c r="AB319" s="129"/>
      <c r="AC319" s="129"/>
      <c r="AD319" s="129"/>
      <c r="AE319" s="129"/>
      <c r="AF319" s="130"/>
      <c r="AG319" s="129"/>
      <c r="AH319" s="129"/>
    </row>
    <row r="320" spans="1:34" ht="102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30"/>
      <c r="X320" s="129"/>
      <c r="Y320" s="129"/>
      <c r="Z320" s="129"/>
      <c r="AA320" s="129"/>
      <c r="AB320" s="129"/>
      <c r="AC320" s="129"/>
      <c r="AD320" s="129"/>
      <c r="AE320" s="129"/>
      <c r="AF320" s="130"/>
      <c r="AG320" s="129"/>
      <c r="AH320" s="129"/>
    </row>
    <row r="321" spans="1:34" ht="12.7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30"/>
      <c r="X321" s="129"/>
      <c r="Y321" s="129"/>
      <c r="Z321" s="129"/>
      <c r="AA321" s="129"/>
      <c r="AB321" s="129"/>
      <c r="AC321" s="129"/>
      <c r="AD321" s="129"/>
      <c r="AE321" s="129"/>
      <c r="AF321" s="130"/>
      <c r="AG321" s="129"/>
      <c r="AH321" s="129"/>
    </row>
    <row r="322" spans="1:34" ht="12.7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30"/>
      <c r="X322" s="129"/>
      <c r="Y322" s="129"/>
      <c r="Z322" s="129"/>
      <c r="AA322" s="129"/>
      <c r="AB322" s="129"/>
      <c r="AC322" s="129"/>
      <c r="AD322" s="129"/>
      <c r="AE322" s="129"/>
      <c r="AF322" s="130"/>
      <c r="AG322" s="129"/>
      <c r="AH322" s="129"/>
    </row>
    <row r="323" spans="1:34" ht="12.7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30"/>
      <c r="X323" s="129"/>
      <c r="Y323" s="129"/>
      <c r="Z323" s="129"/>
      <c r="AA323" s="129"/>
      <c r="AB323" s="129"/>
      <c r="AC323" s="129"/>
      <c r="AD323" s="129"/>
      <c r="AE323" s="129"/>
      <c r="AF323" s="130"/>
      <c r="AG323" s="129"/>
      <c r="AH323" s="129"/>
    </row>
    <row r="324" spans="1:34" ht="12.7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30"/>
      <c r="X324" s="129"/>
      <c r="Y324" s="129"/>
      <c r="Z324" s="129"/>
      <c r="AA324" s="129"/>
      <c r="AB324" s="129"/>
      <c r="AC324" s="129"/>
      <c r="AD324" s="129"/>
      <c r="AE324" s="129"/>
      <c r="AF324" s="130"/>
      <c r="AG324" s="129"/>
      <c r="AH324" s="129"/>
    </row>
    <row r="341" spans="1:34" ht="102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30"/>
      <c r="X341" s="129"/>
      <c r="Y341" s="129"/>
      <c r="Z341" s="129"/>
      <c r="AA341" s="129"/>
      <c r="AB341" s="129"/>
      <c r="AC341" s="129"/>
      <c r="AD341" s="129"/>
      <c r="AE341" s="129"/>
      <c r="AF341" s="130"/>
      <c r="AG341" s="129"/>
      <c r="AH341" s="129"/>
    </row>
    <row r="342" spans="1:34" ht="12.7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30"/>
      <c r="X342" s="129"/>
      <c r="Y342" s="129"/>
      <c r="Z342" s="129"/>
      <c r="AA342" s="129"/>
      <c r="AB342" s="129"/>
      <c r="AC342" s="129"/>
      <c r="AD342" s="129"/>
      <c r="AE342" s="129"/>
      <c r="AF342" s="130"/>
      <c r="AG342" s="129"/>
      <c r="AH342" s="129"/>
    </row>
    <row r="345" spans="1:34" ht="102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30"/>
      <c r="X345" s="129"/>
      <c r="Y345" s="129"/>
      <c r="Z345" s="129"/>
      <c r="AA345" s="129"/>
      <c r="AB345" s="129"/>
      <c r="AC345" s="129"/>
      <c r="AD345" s="129"/>
      <c r="AE345" s="129"/>
      <c r="AF345" s="130"/>
      <c r="AG345" s="129"/>
      <c r="AH345" s="129"/>
    </row>
    <row r="346" spans="1:34" ht="12.7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30"/>
      <c r="X346" s="129"/>
      <c r="Y346" s="129"/>
      <c r="Z346" s="129"/>
      <c r="AA346" s="129"/>
      <c r="AB346" s="129"/>
      <c r="AC346" s="129"/>
      <c r="AD346" s="129"/>
      <c r="AE346" s="129"/>
      <c r="AF346" s="130"/>
      <c r="AG346" s="129"/>
      <c r="AH346" s="129"/>
    </row>
    <row r="347" spans="1:34" ht="12.7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30"/>
      <c r="X347" s="129"/>
      <c r="Y347" s="129"/>
      <c r="Z347" s="129"/>
      <c r="AA347" s="129"/>
      <c r="AB347" s="129"/>
      <c r="AC347" s="129"/>
      <c r="AD347" s="129"/>
      <c r="AE347" s="129"/>
      <c r="AF347" s="130"/>
      <c r="AG347" s="129"/>
      <c r="AH347" s="129"/>
    </row>
    <row r="348" spans="1:34" ht="12.7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30"/>
      <c r="X348" s="129"/>
      <c r="Y348" s="129"/>
      <c r="Z348" s="129"/>
      <c r="AA348" s="129"/>
      <c r="AB348" s="129"/>
      <c r="AC348" s="129"/>
      <c r="AD348" s="129"/>
      <c r="AE348" s="129"/>
      <c r="AF348" s="130"/>
      <c r="AG348" s="129"/>
      <c r="AH348" s="129"/>
    </row>
    <row r="349" spans="1:34" ht="12.7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30"/>
      <c r="X349" s="129"/>
      <c r="Y349" s="129"/>
      <c r="Z349" s="129"/>
      <c r="AA349" s="129"/>
      <c r="AB349" s="129"/>
      <c r="AC349" s="129"/>
      <c r="AD349" s="129"/>
      <c r="AE349" s="129"/>
      <c r="AF349" s="130"/>
      <c r="AG349" s="129"/>
      <c r="AH349" s="129"/>
    </row>
    <row r="350" spans="1:34" ht="12.7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30"/>
      <c r="X350" s="129"/>
      <c r="Y350" s="129"/>
      <c r="Z350" s="129"/>
      <c r="AA350" s="129"/>
      <c r="AB350" s="129"/>
      <c r="AC350" s="129"/>
      <c r="AD350" s="129"/>
      <c r="AE350" s="129"/>
      <c r="AF350" s="130"/>
      <c r="AG350" s="129"/>
      <c r="AH350" s="129"/>
    </row>
    <row r="351" spans="1:34" ht="12.7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30"/>
      <c r="X351" s="129"/>
      <c r="Y351" s="129"/>
      <c r="Z351" s="129"/>
      <c r="AA351" s="129"/>
      <c r="AB351" s="129"/>
      <c r="AC351" s="129"/>
      <c r="AD351" s="129"/>
      <c r="AE351" s="129"/>
      <c r="AF351" s="130"/>
      <c r="AG351" s="129"/>
      <c r="AH351" s="129"/>
    </row>
    <row r="352" spans="1:34" ht="12.7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30"/>
      <c r="X352" s="129"/>
      <c r="Y352" s="129"/>
      <c r="Z352" s="129"/>
      <c r="AA352" s="129"/>
      <c r="AB352" s="129"/>
      <c r="AC352" s="129"/>
      <c r="AD352" s="129"/>
      <c r="AE352" s="129"/>
      <c r="AF352" s="130"/>
      <c r="AG352" s="129"/>
      <c r="AH352" s="129"/>
    </row>
    <row r="353" spans="1:34" ht="12.7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30"/>
      <c r="X353" s="129"/>
      <c r="Y353" s="129"/>
      <c r="Z353" s="129"/>
      <c r="AA353" s="129"/>
      <c r="AB353" s="129"/>
      <c r="AC353" s="129"/>
      <c r="AD353" s="129"/>
      <c r="AE353" s="129"/>
      <c r="AF353" s="130"/>
      <c r="AG353" s="129"/>
      <c r="AH353" s="129"/>
    </row>
    <row r="354" spans="1:34" ht="102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30"/>
      <c r="X354" s="129"/>
      <c r="Y354" s="129"/>
      <c r="Z354" s="129"/>
      <c r="AA354" s="129"/>
      <c r="AB354" s="129"/>
      <c r="AC354" s="129"/>
      <c r="AD354" s="129"/>
      <c r="AE354" s="129"/>
      <c r="AF354" s="130"/>
      <c r="AG354" s="129"/>
      <c r="AH354" s="129"/>
    </row>
    <row r="355" spans="1:34" ht="12.7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30"/>
      <c r="X355" s="129"/>
      <c r="Y355" s="129"/>
      <c r="Z355" s="129"/>
      <c r="AA355" s="129"/>
      <c r="AB355" s="129"/>
      <c r="AC355" s="129"/>
      <c r="AD355" s="129"/>
      <c r="AE355" s="129"/>
      <c r="AF355" s="130"/>
      <c r="AG355" s="129"/>
      <c r="AH355" s="129"/>
    </row>
    <row r="356" spans="1:34" ht="12.7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30"/>
      <c r="X356" s="129"/>
      <c r="Y356" s="129"/>
      <c r="Z356" s="129"/>
      <c r="AA356" s="129"/>
      <c r="AB356" s="129"/>
      <c r="AC356" s="129"/>
      <c r="AD356" s="129"/>
      <c r="AE356" s="129"/>
      <c r="AF356" s="130"/>
      <c r="AG356" s="129"/>
      <c r="AH356" s="129"/>
    </row>
    <row r="357" spans="1:34" ht="12.7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30"/>
      <c r="X357" s="129"/>
      <c r="Y357" s="129"/>
      <c r="Z357" s="129"/>
      <c r="AA357" s="129"/>
      <c r="AB357" s="129"/>
      <c r="AC357" s="129"/>
      <c r="AD357" s="129"/>
      <c r="AE357" s="129"/>
      <c r="AF357" s="130"/>
      <c r="AG357" s="129"/>
      <c r="AH357" s="129"/>
    </row>
    <row r="358" spans="1:34" ht="12.7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30"/>
      <c r="X358" s="129"/>
      <c r="Y358" s="129"/>
      <c r="Z358" s="129"/>
      <c r="AA358" s="129"/>
      <c r="AB358" s="129"/>
      <c r="AC358" s="129"/>
      <c r="AD358" s="129"/>
      <c r="AE358" s="129"/>
      <c r="AF358" s="130"/>
      <c r="AG358" s="129"/>
      <c r="AH358" s="129"/>
    </row>
    <row r="359" spans="1:34" ht="12.7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30"/>
      <c r="X359" s="129"/>
      <c r="Y359" s="129"/>
      <c r="Z359" s="129"/>
      <c r="AA359" s="129"/>
      <c r="AB359" s="129"/>
      <c r="AC359" s="129"/>
      <c r="AD359" s="129"/>
      <c r="AE359" s="129"/>
      <c r="AF359" s="130"/>
      <c r="AG359" s="129"/>
      <c r="AH359" s="129"/>
    </row>
    <row r="360" spans="1:34" ht="12.7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30"/>
      <c r="X360" s="129"/>
      <c r="Y360" s="129"/>
      <c r="Z360" s="129"/>
      <c r="AA360" s="129"/>
      <c r="AB360" s="129"/>
      <c r="AC360" s="129"/>
      <c r="AD360" s="129"/>
      <c r="AE360" s="129"/>
      <c r="AF360" s="130"/>
      <c r="AG360" s="129"/>
      <c r="AH360" s="129"/>
    </row>
    <row r="361" spans="1:34" ht="12.7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30"/>
      <c r="X361" s="129"/>
      <c r="Y361" s="129"/>
      <c r="Z361" s="129"/>
      <c r="AA361" s="129"/>
      <c r="AB361" s="129"/>
      <c r="AC361" s="129"/>
      <c r="AD361" s="129"/>
      <c r="AE361" s="129"/>
      <c r="AF361" s="130"/>
      <c r="AG361" s="129"/>
      <c r="AH361" s="129"/>
    </row>
    <row r="362" spans="1:34" ht="12.7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30"/>
      <c r="X362" s="129"/>
      <c r="Y362" s="129"/>
      <c r="Z362" s="129"/>
      <c r="AA362" s="129"/>
      <c r="AB362" s="129"/>
      <c r="AC362" s="129"/>
      <c r="AD362" s="129"/>
      <c r="AE362" s="129"/>
      <c r="AF362" s="130"/>
      <c r="AG362" s="129"/>
      <c r="AH362" s="129"/>
    </row>
    <row r="363" spans="1:34" ht="12.7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30"/>
      <c r="X363" s="129"/>
      <c r="Y363" s="129"/>
      <c r="Z363" s="129"/>
      <c r="AA363" s="129"/>
      <c r="AB363" s="129"/>
      <c r="AC363" s="129"/>
      <c r="AD363" s="129"/>
      <c r="AE363" s="129"/>
      <c r="AF363" s="130"/>
      <c r="AG363" s="129"/>
      <c r="AH363" s="129"/>
    </row>
    <row r="364" spans="1:34" ht="102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30"/>
      <c r="X364" s="129"/>
      <c r="Y364" s="129"/>
      <c r="Z364" s="129"/>
      <c r="AA364" s="129"/>
      <c r="AB364" s="129"/>
      <c r="AC364" s="129"/>
      <c r="AD364" s="129"/>
      <c r="AE364" s="129"/>
      <c r="AF364" s="130"/>
      <c r="AG364" s="129"/>
      <c r="AH364" s="129"/>
    </row>
    <row r="365" spans="1:34" ht="12.7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30"/>
      <c r="X365" s="129"/>
      <c r="Y365" s="129"/>
      <c r="Z365" s="129"/>
      <c r="AA365" s="129"/>
      <c r="AB365" s="129"/>
      <c r="AC365" s="129"/>
      <c r="AD365" s="129"/>
      <c r="AE365" s="129"/>
      <c r="AF365" s="130"/>
      <c r="AG365" s="129"/>
      <c r="AH365" s="129"/>
    </row>
    <row r="366" spans="1:34" ht="12.7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30"/>
      <c r="X366" s="129"/>
      <c r="Y366" s="129"/>
      <c r="Z366" s="129"/>
      <c r="AA366" s="129"/>
      <c r="AB366" s="129"/>
      <c r="AC366" s="129"/>
      <c r="AD366" s="129"/>
      <c r="AE366" s="129"/>
      <c r="AF366" s="130"/>
      <c r="AG366" s="129"/>
      <c r="AH366" s="129"/>
    </row>
    <row r="367" spans="1:34" ht="12.7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30"/>
      <c r="X367" s="129"/>
      <c r="Y367" s="129"/>
      <c r="Z367" s="129"/>
      <c r="AA367" s="129"/>
      <c r="AB367" s="129"/>
      <c r="AC367" s="129"/>
      <c r="AD367" s="129"/>
      <c r="AE367" s="129"/>
      <c r="AF367" s="130"/>
      <c r="AG367" s="129"/>
      <c r="AH367" s="129"/>
    </row>
    <row r="368" spans="1:34" ht="12.7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30"/>
      <c r="X368" s="129"/>
      <c r="Y368" s="129"/>
      <c r="Z368" s="129"/>
      <c r="AA368" s="129"/>
      <c r="AB368" s="129"/>
      <c r="AC368" s="129"/>
      <c r="AD368" s="129"/>
      <c r="AE368" s="129"/>
      <c r="AF368" s="130"/>
      <c r="AG368" s="129"/>
      <c r="AH368" s="129"/>
    </row>
    <row r="369" spans="1:34" ht="12.7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30"/>
      <c r="X369" s="129"/>
      <c r="Y369" s="129"/>
      <c r="Z369" s="129"/>
      <c r="AA369" s="129"/>
      <c r="AB369" s="129"/>
      <c r="AC369" s="129"/>
      <c r="AD369" s="129"/>
      <c r="AE369" s="129"/>
      <c r="AF369" s="130"/>
      <c r="AG369" s="129"/>
      <c r="AH369" s="129"/>
    </row>
    <row r="370" spans="1:34" ht="12.7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30"/>
      <c r="X370" s="129"/>
      <c r="Y370" s="129"/>
      <c r="Z370" s="129"/>
      <c r="AA370" s="129"/>
      <c r="AB370" s="129"/>
      <c r="AC370" s="129"/>
      <c r="AD370" s="129"/>
      <c r="AE370" s="129"/>
      <c r="AF370" s="130"/>
      <c r="AG370" s="129"/>
      <c r="AH370" s="129"/>
    </row>
    <row r="371" spans="1:34" ht="12.7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30"/>
      <c r="X371" s="129"/>
      <c r="Y371" s="129"/>
      <c r="Z371" s="129"/>
      <c r="AA371" s="129"/>
      <c r="AB371" s="129"/>
      <c r="AC371" s="129"/>
      <c r="AD371" s="129"/>
      <c r="AE371" s="129"/>
      <c r="AF371" s="130"/>
      <c r="AG371" s="129"/>
      <c r="AH371" s="129"/>
    </row>
    <row r="372" spans="1:34" ht="12.7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30"/>
      <c r="X372" s="129"/>
      <c r="Y372" s="129"/>
      <c r="Z372" s="129"/>
      <c r="AA372" s="129"/>
      <c r="AB372" s="129"/>
      <c r="AC372" s="129"/>
      <c r="AD372" s="129"/>
      <c r="AE372" s="129"/>
      <c r="AF372" s="130"/>
      <c r="AG372" s="129"/>
      <c r="AH372" s="129"/>
    </row>
    <row r="373" spans="1:34" ht="12.7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30"/>
      <c r="X373" s="129"/>
      <c r="Y373" s="129"/>
      <c r="Z373" s="129"/>
      <c r="AA373" s="129"/>
      <c r="AB373" s="129"/>
      <c r="AC373" s="129"/>
      <c r="AD373" s="129"/>
      <c r="AE373" s="129"/>
      <c r="AF373" s="130"/>
      <c r="AG373" s="129"/>
      <c r="AH373" s="129"/>
    </row>
    <row r="374" spans="1:34" ht="12.7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30"/>
      <c r="X374" s="129"/>
      <c r="Y374" s="129"/>
      <c r="Z374" s="129"/>
      <c r="AA374" s="129"/>
      <c r="AB374" s="129"/>
      <c r="AC374" s="129"/>
      <c r="AD374" s="129"/>
      <c r="AE374" s="129"/>
      <c r="AF374" s="130"/>
      <c r="AG374" s="129"/>
      <c r="AH374" s="129"/>
    </row>
    <row r="375" spans="1:34" ht="12.7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30"/>
      <c r="X375" s="129"/>
      <c r="Y375" s="129"/>
      <c r="Z375" s="129"/>
      <c r="AA375" s="129"/>
      <c r="AB375" s="129"/>
      <c r="AC375" s="129"/>
      <c r="AD375" s="129"/>
      <c r="AE375" s="129"/>
      <c r="AF375" s="130"/>
      <c r="AG375" s="129"/>
      <c r="AH375" s="129"/>
    </row>
    <row r="376" spans="1:34" ht="12.7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30"/>
      <c r="X376" s="129"/>
      <c r="Y376" s="129"/>
      <c r="Z376" s="129"/>
      <c r="AA376" s="129"/>
      <c r="AB376" s="129"/>
      <c r="AC376" s="129"/>
      <c r="AD376" s="129"/>
      <c r="AE376" s="129"/>
      <c r="AF376" s="130"/>
      <c r="AG376" s="129"/>
      <c r="AH376" s="129"/>
    </row>
    <row r="377" spans="1:34" ht="12.7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30"/>
      <c r="X377" s="129"/>
      <c r="Y377" s="129"/>
      <c r="Z377" s="129"/>
      <c r="AA377" s="129"/>
      <c r="AB377" s="129"/>
      <c r="AC377" s="129"/>
      <c r="AD377" s="129"/>
      <c r="AE377" s="129"/>
      <c r="AF377" s="130"/>
      <c r="AG377" s="129"/>
      <c r="AH377" s="129"/>
    </row>
    <row r="378" spans="1:34" ht="12.7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30"/>
      <c r="X378" s="129"/>
      <c r="Y378" s="129"/>
      <c r="Z378" s="129"/>
      <c r="AA378" s="129"/>
      <c r="AB378" s="129"/>
      <c r="AC378" s="129"/>
      <c r="AD378" s="129"/>
      <c r="AE378" s="129"/>
      <c r="AF378" s="130"/>
      <c r="AG378" s="129"/>
      <c r="AH378" s="129"/>
    </row>
    <row r="379" spans="1:34" ht="12.7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30"/>
      <c r="X379" s="129"/>
      <c r="Y379" s="129"/>
      <c r="Z379" s="129"/>
      <c r="AA379" s="129"/>
      <c r="AB379" s="129"/>
      <c r="AC379" s="129"/>
      <c r="AD379" s="129"/>
      <c r="AE379" s="129"/>
      <c r="AF379" s="130"/>
      <c r="AG379" s="129"/>
      <c r="AH379" s="129"/>
    </row>
    <row r="380" spans="1:34" ht="102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30"/>
      <c r="X380" s="129"/>
      <c r="Y380" s="129"/>
      <c r="Z380" s="129"/>
      <c r="AA380" s="129"/>
      <c r="AB380" s="129"/>
      <c r="AC380" s="129"/>
      <c r="AD380" s="129"/>
      <c r="AE380" s="129"/>
      <c r="AF380" s="130"/>
      <c r="AG380" s="129"/>
      <c r="AH380" s="129"/>
    </row>
    <row r="381" spans="1:34" ht="12.7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30"/>
      <c r="X381" s="129"/>
      <c r="Y381" s="129"/>
      <c r="Z381" s="129"/>
      <c r="AA381" s="129"/>
      <c r="AB381" s="129"/>
      <c r="AC381" s="129"/>
      <c r="AD381" s="129"/>
      <c r="AE381" s="129"/>
      <c r="AF381" s="130"/>
      <c r="AG381" s="129"/>
      <c r="AH381" s="129"/>
    </row>
    <row r="382" spans="1:34" ht="12.7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30"/>
      <c r="X382" s="129"/>
      <c r="Y382" s="129"/>
      <c r="Z382" s="129"/>
      <c r="AA382" s="129"/>
      <c r="AB382" s="129"/>
      <c r="AC382" s="129"/>
      <c r="AD382" s="129"/>
      <c r="AE382" s="129"/>
      <c r="AF382" s="130"/>
      <c r="AG382" s="129"/>
      <c r="AH382" s="129"/>
    </row>
    <row r="383" spans="1:34" ht="12.7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30"/>
      <c r="X383" s="129"/>
      <c r="Y383" s="129"/>
      <c r="Z383" s="129"/>
      <c r="AA383" s="129"/>
      <c r="AB383" s="129"/>
      <c r="AC383" s="129"/>
      <c r="AD383" s="129"/>
      <c r="AE383" s="129"/>
      <c r="AF383" s="130"/>
      <c r="AG383" s="129"/>
      <c r="AH383" s="129"/>
    </row>
    <row r="384" spans="1:34" ht="12.7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30"/>
      <c r="X384" s="129"/>
      <c r="Y384" s="129"/>
      <c r="Z384" s="129"/>
      <c r="AA384" s="129"/>
      <c r="AB384" s="129"/>
      <c r="AC384" s="129"/>
      <c r="AD384" s="129"/>
      <c r="AE384" s="129"/>
      <c r="AF384" s="130"/>
      <c r="AG384" s="129"/>
      <c r="AH384" s="129"/>
    </row>
    <row r="385" spans="1:34" ht="12.7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30"/>
      <c r="X385" s="129"/>
      <c r="Y385" s="129"/>
      <c r="Z385" s="129"/>
      <c r="AA385" s="129"/>
      <c r="AB385" s="129"/>
      <c r="AC385" s="129"/>
      <c r="AD385" s="129"/>
      <c r="AE385" s="129"/>
      <c r="AF385" s="130"/>
      <c r="AG385" s="129"/>
      <c r="AH385" s="129"/>
    </row>
    <row r="386" spans="1:34" ht="12.7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30"/>
      <c r="X386" s="129"/>
      <c r="Y386" s="129"/>
      <c r="Z386" s="129"/>
      <c r="AA386" s="129"/>
      <c r="AB386" s="129"/>
      <c r="AC386" s="129"/>
      <c r="AD386" s="129"/>
      <c r="AE386" s="129"/>
      <c r="AF386" s="130"/>
      <c r="AG386" s="129"/>
      <c r="AH386" s="129"/>
    </row>
    <row r="387" spans="1:34" ht="12.7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30"/>
      <c r="X387" s="129"/>
      <c r="Y387" s="129"/>
      <c r="Z387" s="129"/>
      <c r="AA387" s="129"/>
      <c r="AB387" s="129"/>
      <c r="AC387" s="129"/>
      <c r="AD387" s="129"/>
      <c r="AE387" s="129"/>
      <c r="AF387" s="130"/>
      <c r="AG387" s="129"/>
      <c r="AH387" s="129"/>
    </row>
    <row r="388" spans="1:34" ht="12.7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30"/>
      <c r="X388" s="129"/>
      <c r="Y388" s="129"/>
      <c r="Z388" s="129"/>
      <c r="AA388" s="129"/>
      <c r="AB388" s="129"/>
      <c r="AC388" s="129"/>
      <c r="AD388" s="129"/>
      <c r="AE388" s="129"/>
      <c r="AF388" s="130"/>
      <c r="AG388" s="129"/>
      <c r="AH388" s="129"/>
    </row>
    <row r="389" spans="1:34" ht="12.7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30"/>
      <c r="X389" s="129"/>
      <c r="Y389" s="129"/>
      <c r="Z389" s="129"/>
      <c r="AA389" s="129"/>
      <c r="AB389" s="129"/>
      <c r="AC389" s="129"/>
      <c r="AD389" s="129"/>
      <c r="AE389" s="129"/>
      <c r="AF389" s="130"/>
      <c r="AG389" s="129"/>
      <c r="AH389" s="129"/>
    </row>
    <row r="390" spans="1:34" ht="12.7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30"/>
      <c r="X390" s="129"/>
      <c r="Y390" s="129"/>
      <c r="Z390" s="129"/>
      <c r="AA390" s="129"/>
      <c r="AB390" s="129"/>
      <c r="AC390" s="129"/>
      <c r="AD390" s="129"/>
      <c r="AE390" s="129"/>
      <c r="AF390" s="130"/>
      <c r="AG390" s="129"/>
      <c r="AH390" s="129"/>
    </row>
    <row r="391" spans="1:34" ht="12.7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30"/>
      <c r="X391" s="129"/>
      <c r="Y391" s="129"/>
      <c r="Z391" s="129"/>
      <c r="AA391" s="129"/>
      <c r="AB391" s="129"/>
      <c r="AC391" s="129"/>
      <c r="AD391" s="129"/>
      <c r="AE391" s="129"/>
      <c r="AF391" s="130"/>
      <c r="AG391" s="129"/>
      <c r="AH391" s="129"/>
    </row>
    <row r="392" spans="1:34" ht="12.7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30"/>
      <c r="X392" s="129"/>
      <c r="Y392" s="129"/>
      <c r="Z392" s="129"/>
      <c r="AA392" s="129"/>
      <c r="AB392" s="129"/>
      <c r="AC392" s="129"/>
      <c r="AD392" s="129"/>
      <c r="AE392" s="129"/>
      <c r="AF392" s="130"/>
      <c r="AG392" s="129"/>
      <c r="AH392" s="129"/>
    </row>
    <row r="393" spans="1:34" ht="12.7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30"/>
      <c r="X393" s="129"/>
      <c r="Y393" s="129"/>
      <c r="Z393" s="129"/>
      <c r="AA393" s="129"/>
      <c r="AB393" s="129"/>
      <c r="AC393" s="129"/>
      <c r="AD393" s="129"/>
      <c r="AE393" s="129"/>
      <c r="AF393" s="130"/>
      <c r="AG393" s="129"/>
      <c r="AH393" s="129"/>
    </row>
    <row r="404" spans="1:34" ht="89.2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30"/>
      <c r="X404" s="129"/>
      <c r="Y404" s="129"/>
      <c r="Z404" s="129"/>
      <c r="AA404" s="129"/>
      <c r="AB404" s="129"/>
      <c r="AC404" s="129"/>
      <c r="AD404" s="129"/>
      <c r="AE404" s="129"/>
      <c r="AF404" s="130"/>
      <c r="AG404" s="129"/>
      <c r="AH404" s="129"/>
    </row>
    <row r="405" spans="1:34" ht="12.7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30"/>
      <c r="X405" s="129"/>
      <c r="Y405" s="129"/>
      <c r="Z405" s="129"/>
      <c r="AA405" s="129"/>
      <c r="AB405" s="129"/>
      <c r="AC405" s="129"/>
      <c r="AD405" s="129"/>
      <c r="AE405" s="129"/>
      <c r="AF405" s="130"/>
      <c r="AG405" s="129"/>
      <c r="AH405" s="129"/>
    </row>
    <row r="406" spans="1:34" ht="12.7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30"/>
      <c r="X406" s="129"/>
      <c r="Y406" s="129"/>
      <c r="Z406" s="129"/>
      <c r="AA406" s="129"/>
      <c r="AB406" s="129"/>
      <c r="AC406" s="129"/>
      <c r="AD406" s="129"/>
      <c r="AE406" s="129"/>
      <c r="AF406" s="130"/>
      <c r="AG406" s="129"/>
      <c r="AH406" s="129"/>
    </row>
    <row r="407" spans="1:34" ht="12.7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30"/>
      <c r="X407" s="129"/>
      <c r="Y407" s="129"/>
      <c r="Z407" s="129"/>
      <c r="AA407" s="129"/>
      <c r="AB407" s="129"/>
      <c r="AC407" s="129"/>
      <c r="AD407" s="129"/>
      <c r="AE407" s="129"/>
      <c r="AF407" s="130"/>
      <c r="AG407" s="129"/>
      <c r="AH407" s="129"/>
    </row>
    <row r="408" spans="1:34" ht="12.7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30"/>
      <c r="X408" s="129"/>
      <c r="Y408" s="129"/>
      <c r="Z408" s="129"/>
      <c r="AA408" s="129"/>
      <c r="AB408" s="129"/>
      <c r="AC408" s="129"/>
      <c r="AD408" s="129"/>
      <c r="AE408" s="129"/>
      <c r="AF408" s="130"/>
      <c r="AG408" s="129"/>
      <c r="AH408" s="129"/>
    </row>
    <row r="409" spans="1:34" ht="12.7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30"/>
      <c r="X409" s="129"/>
      <c r="Y409" s="129"/>
      <c r="Z409" s="129"/>
      <c r="AA409" s="129"/>
      <c r="AB409" s="129"/>
      <c r="AC409" s="129"/>
      <c r="AD409" s="129"/>
      <c r="AE409" s="129"/>
      <c r="AF409" s="130"/>
      <c r="AG409" s="129"/>
      <c r="AH409" s="129"/>
    </row>
    <row r="410" spans="1:34" ht="12.7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30"/>
      <c r="X410" s="129"/>
      <c r="Y410" s="129"/>
      <c r="Z410" s="129"/>
      <c r="AA410" s="129"/>
      <c r="AB410" s="129"/>
      <c r="AC410" s="129"/>
      <c r="AD410" s="129"/>
      <c r="AE410" s="129"/>
      <c r="AF410" s="130"/>
      <c r="AG410" s="129"/>
      <c r="AH410" s="129"/>
    </row>
    <row r="411" spans="1:34" ht="12.7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30"/>
      <c r="X411" s="129"/>
      <c r="Y411" s="129"/>
      <c r="Z411" s="129"/>
      <c r="AA411" s="129"/>
      <c r="AB411" s="129"/>
      <c r="AC411" s="129"/>
      <c r="AD411" s="129"/>
      <c r="AE411" s="129"/>
      <c r="AF411" s="130"/>
      <c r="AG411" s="129"/>
      <c r="AH411" s="129"/>
    </row>
    <row r="417" spans="1:34" ht="178.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30"/>
      <c r="X417" s="129"/>
      <c r="Y417" s="129"/>
      <c r="Z417" s="129"/>
      <c r="AA417" s="129"/>
      <c r="AB417" s="129"/>
      <c r="AC417" s="129"/>
      <c r="AD417" s="129"/>
      <c r="AE417" s="129"/>
      <c r="AF417" s="130"/>
      <c r="AG417" s="129"/>
      <c r="AH417" s="129"/>
    </row>
    <row r="418" spans="1:34" ht="12.7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30"/>
      <c r="X418" s="129"/>
      <c r="Y418" s="129"/>
      <c r="Z418" s="129"/>
      <c r="AA418" s="129"/>
      <c r="AB418" s="129"/>
      <c r="AC418" s="129"/>
      <c r="AD418" s="129"/>
      <c r="AE418" s="129"/>
      <c r="AF418" s="130"/>
      <c r="AG418" s="129"/>
      <c r="AH418" s="129"/>
    </row>
    <row r="419" spans="1:34" ht="12.7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30"/>
      <c r="X419" s="129"/>
      <c r="Y419" s="129"/>
      <c r="Z419" s="129"/>
      <c r="AA419" s="129"/>
      <c r="AB419" s="129"/>
      <c r="AC419" s="129"/>
      <c r="AD419" s="129"/>
      <c r="AE419" s="129"/>
      <c r="AF419" s="130"/>
      <c r="AG419" s="129"/>
      <c r="AH419" s="129"/>
    </row>
    <row r="420" spans="1:34" ht="12.7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30"/>
      <c r="X420" s="129"/>
      <c r="Y420" s="129"/>
      <c r="Z420" s="129"/>
      <c r="AA420" s="129"/>
      <c r="AB420" s="129"/>
      <c r="AC420" s="129"/>
      <c r="AD420" s="129"/>
      <c r="AE420" s="129"/>
      <c r="AF420" s="130"/>
      <c r="AG420" s="129"/>
      <c r="AH420" s="129"/>
    </row>
    <row r="438" spans="1:34" ht="153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30"/>
      <c r="X438" s="129"/>
      <c r="Y438" s="129"/>
      <c r="Z438" s="129"/>
      <c r="AA438" s="129"/>
      <c r="AB438" s="129"/>
      <c r="AC438" s="129"/>
      <c r="AD438" s="129"/>
      <c r="AE438" s="129"/>
      <c r="AF438" s="130"/>
      <c r="AG438" s="129"/>
      <c r="AH438" s="129"/>
    </row>
    <row r="439" spans="1:34" ht="12.7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30"/>
      <c r="X439" s="129"/>
      <c r="Y439" s="129"/>
      <c r="Z439" s="129"/>
      <c r="AA439" s="129"/>
      <c r="AB439" s="129"/>
      <c r="AC439" s="129"/>
      <c r="AD439" s="129"/>
      <c r="AE439" s="129"/>
      <c r="AF439" s="130"/>
      <c r="AG439" s="129"/>
      <c r="AH439" s="129"/>
    </row>
    <row r="440" spans="1:34" ht="12.7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30"/>
      <c r="X440" s="129"/>
      <c r="Y440" s="129"/>
      <c r="Z440" s="129"/>
      <c r="AA440" s="129"/>
      <c r="AB440" s="129"/>
      <c r="AC440" s="129"/>
      <c r="AD440" s="129"/>
      <c r="AE440" s="129"/>
      <c r="AF440" s="130"/>
      <c r="AG440" s="129"/>
      <c r="AH440" s="129"/>
    </row>
    <row r="441" spans="1:34" ht="12.7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30"/>
      <c r="X441" s="129"/>
      <c r="Y441" s="129"/>
      <c r="Z441" s="129"/>
      <c r="AA441" s="129"/>
      <c r="AB441" s="129"/>
      <c r="AC441" s="129"/>
      <c r="AD441" s="129"/>
      <c r="AE441" s="129"/>
      <c r="AF441" s="130"/>
      <c r="AG441" s="129"/>
      <c r="AH441" s="129"/>
    </row>
    <row r="442" spans="1:34" ht="12.7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30"/>
      <c r="X442" s="129"/>
      <c r="Y442" s="129"/>
      <c r="Z442" s="129"/>
      <c r="AA442" s="129"/>
      <c r="AB442" s="129"/>
      <c r="AC442" s="129"/>
      <c r="AD442" s="129"/>
      <c r="AE442" s="129"/>
      <c r="AF442" s="130"/>
      <c r="AG442" s="129"/>
      <c r="AH442" s="129"/>
    </row>
    <row r="443" spans="1:34" ht="12.7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30"/>
      <c r="X443" s="129"/>
      <c r="Y443" s="129"/>
      <c r="Z443" s="129"/>
      <c r="AA443" s="129"/>
      <c r="AB443" s="129"/>
      <c r="AC443" s="129"/>
      <c r="AD443" s="129"/>
      <c r="AE443" s="129"/>
      <c r="AF443" s="130"/>
      <c r="AG443" s="129"/>
      <c r="AH443" s="129"/>
    </row>
    <row r="444" spans="1:34" ht="12.7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30"/>
      <c r="X444" s="129"/>
      <c r="Y444" s="129"/>
      <c r="Z444" s="129"/>
      <c r="AA444" s="129"/>
      <c r="AB444" s="129"/>
      <c r="AC444" s="129"/>
      <c r="AD444" s="129"/>
      <c r="AE444" s="129"/>
      <c r="AF444" s="130"/>
      <c r="AG444" s="129"/>
      <c r="AH444" s="129"/>
    </row>
    <row r="445" spans="1:34" ht="12.7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30"/>
      <c r="X445" s="129"/>
      <c r="Y445" s="129"/>
      <c r="Z445" s="129"/>
      <c r="AA445" s="129"/>
      <c r="AB445" s="129"/>
      <c r="AC445" s="129"/>
      <c r="AD445" s="129"/>
      <c r="AE445" s="129"/>
      <c r="AF445" s="130"/>
      <c r="AG445" s="129"/>
      <c r="AH445" s="129"/>
    </row>
    <row r="446" spans="1:34" ht="12.7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30"/>
      <c r="X446" s="129"/>
      <c r="Y446" s="129"/>
      <c r="Z446" s="129"/>
      <c r="AA446" s="129"/>
      <c r="AB446" s="129"/>
      <c r="AC446" s="129"/>
      <c r="AD446" s="129"/>
      <c r="AE446" s="129"/>
      <c r="AF446" s="130"/>
      <c r="AG446" s="129"/>
      <c r="AH446" s="129"/>
    </row>
    <row r="447" spans="1:34" ht="12.7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30"/>
      <c r="X447" s="129"/>
      <c r="Y447" s="129"/>
      <c r="Z447" s="129"/>
      <c r="AA447" s="129"/>
      <c r="AB447" s="129"/>
      <c r="AC447" s="129"/>
      <c r="AD447" s="129"/>
      <c r="AE447" s="129"/>
      <c r="AF447" s="130"/>
      <c r="AG447" s="129"/>
      <c r="AH447" s="129"/>
    </row>
    <row r="448" spans="1:34" ht="12.7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30"/>
      <c r="X448" s="129"/>
      <c r="Y448" s="129"/>
      <c r="Z448" s="129"/>
      <c r="AA448" s="129"/>
      <c r="AB448" s="129"/>
      <c r="AC448" s="129"/>
      <c r="AD448" s="129"/>
      <c r="AE448" s="129"/>
      <c r="AF448" s="130"/>
      <c r="AG448" s="129"/>
      <c r="AH448" s="129"/>
    </row>
    <row r="449" spans="1:34" ht="12.7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30"/>
      <c r="X449" s="129"/>
      <c r="Y449" s="129"/>
      <c r="Z449" s="129"/>
      <c r="AA449" s="129"/>
      <c r="AB449" s="129"/>
      <c r="AC449" s="129"/>
      <c r="AD449" s="129"/>
      <c r="AE449" s="129"/>
      <c r="AF449" s="130"/>
      <c r="AG449" s="129"/>
      <c r="AH449" s="129"/>
    </row>
    <row r="450" spans="1:34" ht="12.7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30"/>
      <c r="X450" s="129"/>
      <c r="Y450" s="129"/>
      <c r="Z450" s="129"/>
      <c r="AA450" s="129"/>
      <c r="AB450" s="129"/>
      <c r="AC450" s="129"/>
      <c r="AD450" s="129"/>
      <c r="AE450" s="129"/>
      <c r="AF450" s="130"/>
      <c r="AG450" s="129"/>
      <c r="AH450" s="129"/>
    </row>
    <row r="451" spans="1:34" ht="12.7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30"/>
      <c r="X451" s="129"/>
      <c r="Y451" s="129"/>
      <c r="Z451" s="129"/>
      <c r="AA451" s="129"/>
      <c r="AB451" s="129"/>
      <c r="AC451" s="129"/>
      <c r="AD451" s="129"/>
      <c r="AE451" s="129"/>
      <c r="AF451" s="130"/>
      <c r="AG451" s="129"/>
      <c r="AH451" s="129"/>
    </row>
    <row r="452" spans="1:34" ht="12.7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30"/>
      <c r="X452" s="129"/>
      <c r="Y452" s="129"/>
      <c r="Z452" s="129"/>
      <c r="AA452" s="129"/>
      <c r="AB452" s="129"/>
      <c r="AC452" s="129"/>
      <c r="AD452" s="129"/>
      <c r="AE452" s="129"/>
      <c r="AF452" s="130"/>
      <c r="AG452" s="129"/>
      <c r="AH452" s="129"/>
    </row>
    <row r="453" spans="1:34" ht="12.7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30"/>
      <c r="X453" s="129"/>
      <c r="Y453" s="129"/>
      <c r="Z453" s="129"/>
      <c r="AA453" s="129"/>
      <c r="AB453" s="129"/>
      <c r="AC453" s="129"/>
      <c r="AD453" s="129"/>
      <c r="AE453" s="129"/>
      <c r="AF453" s="130"/>
      <c r="AG453" s="129"/>
      <c r="AH453" s="129"/>
    </row>
    <row r="454" spans="1:34" ht="12.7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30"/>
      <c r="X454" s="129"/>
      <c r="Y454" s="129"/>
      <c r="Z454" s="129"/>
      <c r="AA454" s="129"/>
      <c r="AB454" s="129"/>
      <c r="AC454" s="129"/>
      <c r="AD454" s="129"/>
      <c r="AE454" s="129"/>
      <c r="AF454" s="130"/>
      <c r="AG454" s="129"/>
      <c r="AH454" s="129"/>
    </row>
    <row r="455" spans="1:34" ht="12.7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30"/>
      <c r="X455" s="129"/>
      <c r="Y455" s="129"/>
      <c r="Z455" s="129"/>
      <c r="AA455" s="129"/>
      <c r="AB455" s="129"/>
      <c r="AC455" s="129"/>
      <c r="AD455" s="129"/>
      <c r="AE455" s="129"/>
      <c r="AF455" s="130"/>
      <c r="AG455" s="129"/>
      <c r="AH455" s="129"/>
    </row>
    <row r="456" spans="1:34" ht="12.7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30"/>
      <c r="X456" s="129"/>
      <c r="Y456" s="129"/>
      <c r="Z456" s="129"/>
      <c r="AA456" s="129"/>
      <c r="AB456" s="129"/>
      <c r="AC456" s="129"/>
      <c r="AD456" s="129"/>
      <c r="AE456" s="129"/>
      <c r="AF456" s="130"/>
      <c r="AG456" s="129"/>
      <c r="AH456" s="129"/>
    </row>
    <row r="457" spans="1:34" ht="12.7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30"/>
      <c r="X457" s="129"/>
      <c r="Y457" s="129"/>
      <c r="Z457" s="129"/>
      <c r="AA457" s="129"/>
      <c r="AB457" s="129"/>
      <c r="AC457" s="129"/>
      <c r="AD457" s="129"/>
      <c r="AE457" s="129"/>
      <c r="AF457" s="130"/>
      <c r="AG457" s="129"/>
      <c r="AH457" s="129"/>
    </row>
    <row r="458" spans="1:34" ht="12.7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30"/>
      <c r="X458" s="129"/>
      <c r="Y458" s="129"/>
      <c r="Z458" s="129"/>
      <c r="AA458" s="129"/>
      <c r="AB458" s="129"/>
      <c r="AC458" s="129"/>
      <c r="AD458" s="129"/>
      <c r="AE458" s="129"/>
      <c r="AF458" s="130"/>
      <c r="AG458" s="129"/>
      <c r="AH458" s="129"/>
    </row>
    <row r="459" spans="1:34" ht="12.7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30"/>
      <c r="X459" s="129"/>
      <c r="Y459" s="129"/>
      <c r="Z459" s="129"/>
      <c r="AA459" s="129"/>
      <c r="AB459" s="129"/>
      <c r="AC459" s="129"/>
      <c r="AD459" s="129"/>
      <c r="AE459" s="129"/>
      <c r="AF459" s="130"/>
      <c r="AG459" s="129"/>
      <c r="AH459" s="129"/>
    </row>
    <row r="460" spans="1:34" ht="12.7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30"/>
      <c r="X460" s="129"/>
      <c r="Y460" s="129"/>
      <c r="Z460" s="129"/>
      <c r="AA460" s="129"/>
      <c r="AB460" s="129"/>
      <c r="AC460" s="129"/>
      <c r="AD460" s="129"/>
      <c r="AE460" s="129"/>
      <c r="AF460" s="130"/>
      <c r="AG460" s="129"/>
      <c r="AH460" s="129"/>
    </row>
    <row r="461" spans="1:34" ht="178.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30"/>
      <c r="X461" s="129"/>
      <c r="Y461" s="129"/>
      <c r="Z461" s="129"/>
      <c r="AA461" s="129"/>
      <c r="AB461" s="129"/>
      <c r="AC461" s="129"/>
      <c r="AD461" s="129"/>
      <c r="AE461" s="129"/>
      <c r="AF461" s="130"/>
      <c r="AG461" s="129"/>
      <c r="AH461" s="129"/>
    </row>
    <row r="462" spans="1:34" ht="12.7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30"/>
      <c r="X462" s="129"/>
      <c r="Y462" s="129"/>
      <c r="Z462" s="129"/>
      <c r="AA462" s="129"/>
      <c r="AB462" s="129"/>
      <c r="AC462" s="129"/>
      <c r="AD462" s="129"/>
      <c r="AE462" s="129"/>
      <c r="AF462" s="130"/>
      <c r="AG462" s="129"/>
      <c r="AH462" s="129"/>
    </row>
    <row r="463" spans="1:34" ht="12.7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30"/>
      <c r="X463" s="129"/>
      <c r="Y463" s="129"/>
      <c r="Z463" s="129"/>
      <c r="AA463" s="129"/>
      <c r="AB463" s="129"/>
      <c r="AC463" s="129"/>
      <c r="AD463" s="129"/>
      <c r="AE463" s="129"/>
      <c r="AF463" s="130"/>
      <c r="AG463" s="129"/>
      <c r="AH463" s="129"/>
    </row>
    <row r="464" spans="1:34" ht="12.7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30"/>
      <c r="X464" s="129"/>
      <c r="Y464" s="129"/>
      <c r="Z464" s="129"/>
      <c r="AA464" s="129"/>
      <c r="AB464" s="129"/>
      <c r="AC464" s="129"/>
      <c r="AD464" s="129"/>
      <c r="AE464" s="129"/>
      <c r="AF464" s="130"/>
      <c r="AG464" s="129"/>
      <c r="AH464" s="129"/>
    </row>
    <row r="465" spans="1:34" ht="12.7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30"/>
      <c r="X465" s="129"/>
      <c r="Y465" s="129"/>
      <c r="Z465" s="129"/>
      <c r="AA465" s="129"/>
      <c r="AB465" s="129"/>
      <c r="AC465" s="129"/>
      <c r="AD465" s="129"/>
      <c r="AE465" s="129"/>
      <c r="AF465" s="130"/>
      <c r="AG465" s="129"/>
      <c r="AH465" s="129"/>
    </row>
    <row r="466" spans="1:34" ht="12.7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30"/>
      <c r="X466" s="129"/>
      <c r="Y466" s="129"/>
      <c r="Z466" s="129"/>
      <c r="AA466" s="129"/>
      <c r="AB466" s="129"/>
      <c r="AC466" s="129"/>
      <c r="AD466" s="129"/>
      <c r="AE466" s="129"/>
      <c r="AF466" s="130"/>
      <c r="AG466" s="129"/>
      <c r="AH466" s="129"/>
    </row>
    <row r="467" spans="1:34" ht="12.7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30"/>
      <c r="X467" s="129"/>
      <c r="Y467" s="129"/>
      <c r="Z467" s="129"/>
      <c r="AA467" s="129"/>
      <c r="AB467" s="129"/>
      <c r="AC467" s="129"/>
      <c r="AD467" s="129"/>
      <c r="AE467" s="129"/>
      <c r="AF467" s="130"/>
      <c r="AG467" s="129"/>
      <c r="AH467" s="129"/>
    </row>
    <row r="468" spans="1:34" ht="178.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30"/>
      <c r="X468" s="129"/>
      <c r="Y468" s="129"/>
      <c r="Z468" s="129"/>
      <c r="AA468" s="129"/>
      <c r="AB468" s="129"/>
      <c r="AC468" s="129"/>
      <c r="AD468" s="129"/>
      <c r="AE468" s="129"/>
      <c r="AF468" s="130"/>
      <c r="AG468" s="129"/>
      <c r="AH468" s="129"/>
    </row>
    <row r="469" spans="1:34" ht="12.7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30"/>
      <c r="X469" s="129"/>
      <c r="Y469" s="129"/>
      <c r="Z469" s="129"/>
      <c r="AA469" s="129"/>
      <c r="AB469" s="129"/>
      <c r="AC469" s="129"/>
      <c r="AD469" s="129"/>
      <c r="AE469" s="129"/>
      <c r="AF469" s="130"/>
      <c r="AG469" s="129"/>
      <c r="AH469" s="129"/>
    </row>
    <row r="470" spans="1:34" ht="12.7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30"/>
      <c r="X470" s="129"/>
      <c r="Y470" s="129"/>
      <c r="Z470" s="129"/>
      <c r="AA470" s="129"/>
      <c r="AB470" s="129"/>
      <c r="AC470" s="129"/>
      <c r="AD470" s="129"/>
      <c r="AE470" s="129"/>
      <c r="AF470" s="130"/>
      <c r="AG470" s="129"/>
      <c r="AH470" s="129"/>
    </row>
    <row r="471" spans="1:34" ht="12.7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30"/>
      <c r="X471" s="129"/>
      <c r="Y471" s="129"/>
      <c r="Z471" s="129"/>
      <c r="AA471" s="129"/>
      <c r="AB471" s="129"/>
      <c r="AC471" s="129"/>
      <c r="AD471" s="129"/>
      <c r="AE471" s="129"/>
      <c r="AF471" s="130"/>
      <c r="AG471" s="129"/>
      <c r="AH471" s="129"/>
    </row>
    <row r="472" spans="1:34" ht="12.7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30"/>
      <c r="X472" s="129"/>
      <c r="Y472" s="129"/>
      <c r="Z472" s="129"/>
      <c r="AA472" s="129"/>
      <c r="AB472" s="129"/>
      <c r="AC472" s="129"/>
      <c r="AD472" s="129"/>
      <c r="AE472" s="129"/>
      <c r="AF472" s="130"/>
      <c r="AG472" s="129"/>
      <c r="AH472" s="129"/>
    </row>
    <row r="473" spans="1:34" ht="12.7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30"/>
      <c r="X473" s="129"/>
      <c r="Y473" s="129"/>
      <c r="Z473" s="129"/>
      <c r="AA473" s="129"/>
      <c r="AB473" s="129"/>
      <c r="AC473" s="129"/>
      <c r="AD473" s="129"/>
      <c r="AE473" s="129"/>
      <c r="AF473" s="130"/>
      <c r="AG473" s="129"/>
      <c r="AH473" s="129"/>
    </row>
    <row r="474" spans="1:34" ht="178.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30"/>
      <c r="X474" s="129"/>
      <c r="Y474" s="129"/>
      <c r="Z474" s="129"/>
      <c r="AA474" s="129"/>
      <c r="AB474" s="129"/>
      <c r="AC474" s="129"/>
      <c r="AD474" s="129"/>
      <c r="AE474" s="129"/>
      <c r="AF474" s="130"/>
      <c r="AG474" s="129"/>
      <c r="AH474" s="129"/>
    </row>
    <row r="475" spans="1:34" ht="12.7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30"/>
      <c r="X475" s="129"/>
      <c r="Y475" s="129"/>
      <c r="Z475" s="129"/>
      <c r="AA475" s="129"/>
      <c r="AB475" s="129"/>
      <c r="AC475" s="129"/>
      <c r="AD475" s="129"/>
      <c r="AE475" s="129"/>
      <c r="AF475" s="130"/>
      <c r="AG475" s="129"/>
      <c r="AH475" s="129"/>
    </row>
    <row r="476" spans="1:34" ht="12.7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30"/>
      <c r="X476" s="129"/>
      <c r="Y476" s="129"/>
      <c r="Z476" s="129"/>
      <c r="AA476" s="129"/>
      <c r="AB476" s="129"/>
      <c r="AC476" s="129"/>
      <c r="AD476" s="129"/>
      <c r="AE476" s="129"/>
      <c r="AF476" s="130"/>
      <c r="AG476" s="129"/>
      <c r="AH476" s="129"/>
    </row>
    <row r="480" spans="1:34" ht="178.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30"/>
      <c r="X480" s="129"/>
      <c r="Y480" s="129"/>
      <c r="Z480" s="129"/>
      <c r="AA480" s="129"/>
      <c r="AB480" s="129"/>
      <c r="AC480" s="129"/>
      <c r="AD480" s="129"/>
      <c r="AE480" s="129"/>
      <c r="AF480" s="130"/>
      <c r="AG480" s="129"/>
      <c r="AH480" s="129"/>
    </row>
    <row r="481" spans="1:34" ht="12.7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30"/>
      <c r="X481" s="129"/>
      <c r="Y481" s="129"/>
      <c r="Z481" s="129"/>
      <c r="AA481" s="129"/>
      <c r="AB481" s="129"/>
      <c r="AC481" s="129"/>
      <c r="AD481" s="129"/>
      <c r="AE481" s="129"/>
      <c r="AF481" s="130"/>
      <c r="AG481" s="129"/>
      <c r="AH481" s="129"/>
    </row>
    <row r="503" spans="1:34" ht="140.2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30"/>
      <c r="X503" s="129"/>
      <c r="Y503" s="129"/>
      <c r="Z503" s="129"/>
      <c r="AA503" s="129"/>
      <c r="AB503" s="129"/>
      <c r="AC503" s="129"/>
      <c r="AD503" s="129"/>
      <c r="AE503" s="129"/>
      <c r="AF503" s="130"/>
      <c r="AG503" s="129"/>
      <c r="AH503" s="129"/>
    </row>
    <row r="504" spans="1:34" ht="12.7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30"/>
      <c r="X504" s="129"/>
      <c r="Y504" s="129"/>
      <c r="Z504" s="129"/>
      <c r="AA504" s="129"/>
      <c r="AB504" s="129"/>
      <c r="AC504" s="129"/>
      <c r="AD504" s="129"/>
      <c r="AE504" s="129"/>
      <c r="AF504" s="130"/>
      <c r="AG504" s="129"/>
      <c r="AH504" s="129"/>
    </row>
    <row r="508" spans="1:34" ht="89.2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30"/>
      <c r="X508" s="129"/>
      <c r="Y508" s="129"/>
      <c r="Z508" s="129"/>
      <c r="AA508" s="129"/>
      <c r="AB508" s="129"/>
      <c r="AC508" s="129"/>
      <c r="AD508" s="129"/>
      <c r="AE508" s="129"/>
      <c r="AF508" s="130"/>
      <c r="AG508" s="129"/>
      <c r="AH508" s="129"/>
    </row>
    <row r="509" spans="1:34" ht="12.7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30"/>
      <c r="X509" s="129"/>
      <c r="Y509" s="129"/>
      <c r="Z509" s="129"/>
      <c r="AA509" s="129"/>
      <c r="AB509" s="129"/>
      <c r="AC509" s="129"/>
      <c r="AD509" s="129"/>
      <c r="AE509" s="129"/>
      <c r="AF509" s="130"/>
      <c r="AG509" s="129"/>
      <c r="AH509" s="129"/>
    </row>
    <row r="510" spans="1:34" ht="89.2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30"/>
      <c r="X510" s="129"/>
      <c r="Y510" s="129"/>
      <c r="Z510" s="129"/>
      <c r="AA510" s="129"/>
      <c r="AB510" s="129"/>
      <c r="AC510" s="129"/>
      <c r="AD510" s="129"/>
      <c r="AE510" s="129"/>
      <c r="AF510" s="130"/>
      <c r="AG510" s="129"/>
      <c r="AH510" s="129"/>
    </row>
    <row r="511" spans="1:34" ht="12.7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30"/>
      <c r="X511" s="129"/>
      <c r="Y511" s="129"/>
      <c r="Z511" s="129"/>
      <c r="AA511" s="129"/>
      <c r="AB511" s="129"/>
      <c r="AC511" s="129"/>
      <c r="AD511" s="129"/>
      <c r="AE511" s="129"/>
      <c r="AF511" s="130"/>
      <c r="AG511" s="129"/>
      <c r="AH511" s="129"/>
    </row>
    <row r="512" spans="1:34" ht="12.7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30"/>
      <c r="X512" s="129"/>
      <c r="Y512" s="129"/>
      <c r="Z512" s="129"/>
      <c r="AA512" s="129"/>
      <c r="AB512" s="129"/>
      <c r="AC512" s="129"/>
      <c r="AD512" s="129"/>
      <c r="AE512" s="129"/>
      <c r="AF512" s="130"/>
      <c r="AG512" s="129"/>
      <c r="AH512" s="129"/>
    </row>
    <row r="518" spans="1:34" ht="102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30"/>
      <c r="X518" s="129"/>
      <c r="Y518" s="129"/>
      <c r="Z518" s="129"/>
      <c r="AA518" s="129"/>
      <c r="AB518" s="129"/>
      <c r="AC518" s="129"/>
      <c r="AD518" s="129"/>
      <c r="AE518" s="129"/>
      <c r="AF518" s="130"/>
      <c r="AG518" s="129"/>
      <c r="AH518" s="129"/>
    </row>
    <row r="519" spans="1:34" ht="12.7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30"/>
      <c r="X519" s="129"/>
      <c r="Y519" s="129"/>
      <c r="Z519" s="129"/>
      <c r="AA519" s="129"/>
      <c r="AB519" s="129"/>
      <c r="AC519" s="129"/>
      <c r="AD519" s="129"/>
      <c r="AE519" s="129"/>
      <c r="AF519" s="130"/>
      <c r="AG519" s="129"/>
      <c r="AH519" s="129"/>
    </row>
    <row r="520" spans="1:34" ht="12.7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30"/>
      <c r="X520" s="129"/>
      <c r="Y520" s="129"/>
      <c r="Z520" s="129"/>
      <c r="AA520" s="129"/>
      <c r="AB520" s="129"/>
      <c r="AC520" s="129"/>
      <c r="AD520" s="129"/>
      <c r="AE520" s="129"/>
      <c r="AF520" s="130"/>
      <c r="AG520" s="129"/>
      <c r="AH520" s="129"/>
    </row>
    <row r="521" spans="1:34" ht="102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30"/>
      <c r="X521" s="129"/>
      <c r="Y521" s="129"/>
      <c r="Z521" s="129"/>
      <c r="AA521" s="129"/>
      <c r="AB521" s="129"/>
      <c r="AC521" s="129"/>
      <c r="AD521" s="129"/>
      <c r="AE521" s="129"/>
      <c r="AF521" s="130"/>
      <c r="AG521" s="129"/>
      <c r="AH521" s="129"/>
    </row>
    <row r="522" spans="1:34" ht="12.7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30"/>
      <c r="X522" s="129"/>
      <c r="Y522" s="129"/>
      <c r="Z522" s="129"/>
      <c r="AA522" s="129"/>
      <c r="AB522" s="129"/>
      <c r="AC522" s="129"/>
      <c r="AD522" s="129"/>
      <c r="AE522" s="129"/>
      <c r="AF522" s="130"/>
      <c r="AG522" s="129"/>
      <c r="AH522" s="129"/>
    </row>
    <row r="523" spans="1:34" ht="12.7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30"/>
      <c r="X523" s="129"/>
      <c r="Y523" s="129"/>
      <c r="Z523" s="129"/>
      <c r="AA523" s="129"/>
      <c r="AB523" s="129"/>
      <c r="AC523" s="129"/>
      <c r="AD523" s="129"/>
      <c r="AE523" s="129"/>
      <c r="AF523" s="130"/>
      <c r="AG523" s="129"/>
      <c r="AH523" s="129"/>
    </row>
    <row r="524" spans="1:34" ht="12.7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30"/>
      <c r="X524" s="129"/>
      <c r="Y524" s="129"/>
      <c r="Z524" s="129"/>
      <c r="AA524" s="129"/>
      <c r="AB524" s="129"/>
      <c r="AC524" s="129"/>
      <c r="AD524" s="129"/>
      <c r="AE524" s="129"/>
      <c r="AF524" s="130"/>
      <c r="AG524" s="129"/>
      <c r="AH524" s="129"/>
    </row>
    <row r="525" spans="1:34" ht="12.7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30"/>
      <c r="X525" s="129"/>
      <c r="Y525" s="129"/>
      <c r="Z525" s="129"/>
      <c r="AA525" s="129"/>
      <c r="AB525" s="129"/>
      <c r="AC525" s="129"/>
      <c r="AD525" s="129"/>
      <c r="AE525" s="129"/>
      <c r="AF525" s="130"/>
      <c r="AG525" s="129"/>
      <c r="AH525" s="129"/>
    </row>
    <row r="526" spans="1:34" ht="12.7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30"/>
      <c r="X526" s="129"/>
      <c r="Y526" s="129"/>
      <c r="Z526" s="129"/>
      <c r="AA526" s="129"/>
      <c r="AB526" s="129"/>
      <c r="AC526" s="129"/>
      <c r="AD526" s="129"/>
      <c r="AE526" s="129"/>
      <c r="AF526" s="130"/>
      <c r="AG526" s="129"/>
      <c r="AH526" s="129"/>
    </row>
    <row r="527" spans="1:34" ht="12.7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30"/>
      <c r="X527" s="129"/>
      <c r="Y527" s="129"/>
      <c r="Z527" s="129"/>
      <c r="AA527" s="129"/>
      <c r="AB527" s="129"/>
      <c r="AC527" s="129"/>
      <c r="AD527" s="129"/>
      <c r="AE527" s="129"/>
      <c r="AF527" s="130"/>
      <c r="AG527" s="129"/>
      <c r="AH527" s="129"/>
    </row>
    <row r="528" spans="1:34" ht="12.7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30"/>
      <c r="X528" s="129"/>
      <c r="Y528" s="129"/>
      <c r="Z528" s="129"/>
      <c r="AA528" s="129"/>
      <c r="AB528" s="129"/>
      <c r="AC528" s="129"/>
      <c r="AD528" s="129"/>
      <c r="AE528" s="129"/>
      <c r="AF528" s="130"/>
      <c r="AG528" s="129"/>
      <c r="AH528" s="129"/>
    </row>
    <row r="533" spans="1:34" ht="114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30"/>
      <c r="X533" s="129"/>
      <c r="Y533" s="129"/>
      <c r="Z533" s="129"/>
      <c r="AA533" s="129"/>
      <c r="AB533" s="129"/>
      <c r="AC533" s="129"/>
      <c r="AD533" s="129"/>
      <c r="AE533" s="129"/>
      <c r="AF533" s="130"/>
      <c r="AG533" s="129"/>
      <c r="AH533" s="129"/>
    </row>
    <row r="534" spans="1:34" ht="12.7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30"/>
      <c r="X534" s="129"/>
      <c r="Y534" s="129"/>
      <c r="Z534" s="129"/>
      <c r="AA534" s="129"/>
      <c r="AB534" s="129"/>
      <c r="AC534" s="129"/>
      <c r="AD534" s="129"/>
      <c r="AE534" s="129"/>
      <c r="AF534" s="130"/>
      <c r="AG534" s="129"/>
      <c r="AH534" s="129"/>
    </row>
    <row r="535" spans="1:34" ht="12.7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30"/>
      <c r="X535" s="129"/>
      <c r="Y535" s="129"/>
      <c r="Z535" s="129"/>
      <c r="AA535" s="129"/>
      <c r="AB535" s="129"/>
      <c r="AC535" s="129"/>
      <c r="AD535" s="129"/>
      <c r="AE535" s="129"/>
      <c r="AF535" s="130"/>
      <c r="AG535" s="129"/>
      <c r="AH535" s="129"/>
    </row>
    <row r="536" spans="1:34" ht="12.7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30"/>
      <c r="X536" s="129"/>
      <c r="Y536" s="129"/>
      <c r="Z536" s="129"/>
      <c r="AA536" s="129"/>
      <c r="AB536" s="129"/>
      <c r="AC536" s="129"/>
      <c r="AD536" s="129"/>
      <c r="AE536" s="129"/>
      <c r="AF536" s="130"/>
      <c r="AG536" s="129"/>
      <c r="AH536" s="129"/>
    </row>
    <row r="543" spans="1:34" ht="127.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30"/>
      <c r="X543" s="129"/>
      <c r="Y543" s="129"/>
      <c r="Z543" s="129"/>
      <c r="AA543" s="129"/>
      <c r="AB543" s="129"/>
      <c r="AC543" s="129"/>
      <c r="AD543" s="129"/>
      <c r="AE543" s="129"/>
      <c r="AF543" s="130"/>
      <c r="AG543" s="129"/>
      <c r="AH543" s="129"/>
    </row>
    <row r="544" spans="1:34" ht="12.7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30"/>
      <c r="X544" s="129"/>
      <c r="Y544" s="129"/>
      <c r="Z544" s="129"/>
      <c r="AA544" s="129"/>
      <c r="AB544" s="129"/>
      <c r="AC544" s="129"/>
      <c r="AD544" s="129"/>
      <c r="AE544" s="129"/>
      <c r="AF544" s="130"/>
      <c r="AG544" s="129"/>
      <c r="AH544" s="129"/>
    </row>
    <row r="545" spans="1:34" ht="12.7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30"/>
      <c r="X545" s="129"/>
      <c r="Y545" s="129"/>
      <c r="Z545" s="129"/>
      <c r="AA545" s="129"/>
      <c r="AB545" s="129"/>
      <c r="AC545" s="129"/>
      <c r="AD545" s="129"/>
      <c r="AE545" s="129"/>
      <c r="AF545" s="130"/>
      <c r="AG545" s="129"/>
      <c r="AH545" s="129"/>
    </row>
    <row r="549" spans="1:34" ht="89.2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30"/>
      <c r="X549" s="129"/>
      <c r="Y549" s="129"/>
      <c r="Z549" s="129"/>
      <c r="AA549" s="129"/>
      <c r="AB549" s="129"/>
      <c r="AC549" s="129"/>
      <c r="AD549" s="129"/>
      <c r="AE549" s="129"/>
      <c r="AF549" s="130"/>
      <c r="AG549" s="129"/>
      <c r="AH549" s="129"/>
    </row>
    <row r="550" spans="1:34" ht="12.7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30"/>
      <c r="X550" s="129"/>
      <c r="Y550" s="129"/>
      <c r="Z550" s="129"/>
      <c r="AA550" s="129"/>
      <c r="AB550" s="129"/>
      <c r="AC550" s="129"/>
      <c r="AD550" s="129"/>
      <c r="AE550" s="129"/>
      <c r="AF550" s="130"/>
      <c r="AG550" s="129"/>
      <c r="AH550" s="129"/>
    </row>
    <row r="558" spans="1:34" ht="178.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30"/>
      <c r="X558" s="129"/>
      <c r="Y558" s="129"/>
      <c r="Z558" s="129"/>
      <c r="AA558" s="129"/>
      <c r="AB558" s="129"/>
      <c r="AC558" s="129"/>
      <c r="AD558" s="129"/>
      <c r="AE558" s="129"/>
      <c r="AF558" s="130"/>
      <c r="AG558" s="129"/>
      <c r="AH558" s="129"/>
    </row>
    <row r="559" spans="1:34" ht="12.7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30"/>
      <c r="X559" s="129"/>
      <c r="Y559" s="129"/>
      <c r="Z559" s="129"/>
      <c r="AA559" s="129"/>
      <c r="AB559" s="129"/>
      <c r="AC559" s="129"/>
      <c r="AD559" s="129"/>
      <c r="AE559" s="129"/>
      <c r="AF559" s="130"/>
      <c r="AG559" s="129"/>
      <c r="AH559" s="129"/>
    </row>
    <row r="560" spans="1:34" ht="178.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30"/>
      <c r="X560" s="129"/>
      <c r="Y560" s="129"/>
      <c r="Z560" s="129"/>
      <c r="AA560" s="129"/>
      <c r="AB560" s="129"/>
      <c r="AC560" s="129"/>
      <c r="AD560" s="129"/>
      <c r="AE560" s="129"/>
      <c r="AF560" s="130"/>
      <c r="AG560" s="129"/>
      <c r="AH560" s="129"/>
    </row>
    <row r="561" spans="1:34" ht="12.7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30"/>
      <c r="X561" s="129"/>
      <c r="Y561" s="129"/>
      <c r="Z561" s="129"/>
      <c r="AA561" s="129"/>
      <c r="AB561" s="129"/>
      <c r="AC561" s="129"/>
      <c r="AD561" s="129"/>
      <c r="AE561" s="129"/>
      <c r="AF561" s="130"/>
      <c r="AG561" s="129"/>
      <c r="AH561" s="129"/>
    </row>
    <row r="586" spans="1:34" ht="102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30"/>
      <c r="X586" s="129"/>
      <c r="Y586" s="129"/>
      <c r="Z586" s="129"/>
      <c r="AA586" s="129"/>
      <c r="AB586" s="129"/>
      <c r="AC586" s="129"/>
      <c r="AD586" s="129"/>
      <c r="AE586" s="129"/>
      <c r="AF586" s="130"/>
      <c r="AG586" s="129"/>
      <c r="AH586" s="129"/>
    </row>
    <row r="587" spans="1:34" ht="12.7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30"/>
      <c r="X587" s="129"/>
      <c r="Y587" s="129"/>
      <c r="Z587" s="129"/>
      <c r="AA587" s="129"/>
      <c r="AB587" s="129"/>
      <c r="AC587" s="129"/>
      <c r="AD587" s="129"/>
      <c r="AE587" s="129"/>
      <c r="AF587" s="130"/>
      <c r="AG587" s="129"/>
      <c r="AH587" s="129"/>
    </row>
    <row r="691" spans="1:34" ht="153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30"/>
      <c r="X691" s="129"/>
      <c r="Y691" s="129"/>
      <c r="Z691" s="129"/>
      <c r="AA691" s="129"/>
      <c r="AB691" s="129"/>
      <c r="AC691" s="129"/>
      <c r="AD691" s="129"/>
      <c r="AE691" s="129"/>
      <c r="AF691" s="130"/>
      <c r="AG691" s="129"/>
      <c r="AH691" s="129"/>
    </row>
    <row r="692" spans="1:34" ht="12.7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30"/>
      <c r="X692" s="129"/>
      <c r="Y692" s="129"/>
      <c r="Z692" s="129"/>
      <c r="AA692" s="129"/>
      <c r="AB692" s="129"/>
      <c r="AC692" s="129"/>
      <c r="AD692" s="129"/>
      <c r="AE692" s="129"/>
      <c r="AF692" s="130"/>
      <c r="AG692" s="129"/>
      <c r="AH692" s="129"/>
    </row>
    <row r="693" spans="1:34" ht="12.7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30"/>
      <c r="X693" s="129"/>
      <c r="Y693" s="129"/>
      <c r="Z693" s="129"/>
      <c r="AA693" s="129"/>
      <c r="AB693" s="129"/>
      <c r="AC693" s="129"/>
      <c r="AD693" s="129"/>
      <c r="AE693" s="129"/>
      <c r="AF693" s="130"/>
      <c r="AG693" s="129"/>
      <c r="AH693" s="129"/>
    </row>
    <row r="694" spans="1:34" ht="12.7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30"/>
      <c r="X694" s="129"/>
      <c r="Y694" s="129"/>
      <c r="Z694" s="129"/>
      <c r="AA694" s="129"/>
      <c r="AB694" s="129"/>
      <c r="AC694" s="129"/>
      <c r="AD694" s="129"/>
      <c r="AE694" s="129"/>
      <c r="AF694" s="130"/>
      <c r="AG694" s="129"/>
      <c r="AH694" s="129"/>
    </row>
    <row r="695" spans="1:34" ht="12.7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30"/>
      <c r="X695" s="129"/>
      <c r="Y695" s="129"/>
      <c r="Z695" s="129"/>
      <c r="AA695" s="129"/>
      <c r="AB695" s="129"/>
      <c r="AC695" s="129"/>
      <c r="AD695" s="129"/>
      <c r="AE695" s="129"/>
      <c r="AF695" s="130"/>
      <c r="AG695" s="129"/>
      <c r="AH695" s="129"/>
    </row>
    <row r="696" spans="1:34" ht="12.7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30"/>
      <c r="X696" s="129"/>
      <c r="Y696" s="129"/>
      <c r="Z696" s="129"/>
      <c r="AA696" s="129"/>
      <c r="AB696" s="129"/>
      <c r="AC696" s="129"/>
      <c r="AD696" s="129"/>
      <c r="AE696" s="129"/>
      <c r="AF696" s="130"/>
      <c r="AG696" s="129"/>
      <c r="AH696" s="129"/>
    </row>
    <row r="697" spans="1:34" ht="12.7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30"/>
      <c r="X697" s="129"/>
      <c r="Y697" s="129"/>
      <c r="Z697" s="129"/>
      <c r="AA697" s="129"/>
      <c r="AB697" s="129"/>
      <c r="AC697" s="129"/>
      <c r="AD697" s="129"/>
      <c r="AE697" s="129"/>
      <c r="AF697" s="130"/>
      <c r="AG697" s="129"/>
      <c r="AH697" s="129"/>
    </row>
    <row r="698" spans="1:34" ht="12.7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30"/>
      <c r="X698" s="129"/>
      <c r="Y698" s="129"/>
      <c r="Z698" s="129"/>
      <c r="AA698" s="129"/>
      <c r="AB698" s="129"/>
      <c r="AC698" s="129"/>
      <c r="AD698" s="129"/>
      <c r="AE698" s="129"/>
      <c r="AF698" s="130"/>
      <c r="AG698" s="129"/>
      <c r="AH698" s="129"/>
    </row>
    <row r="699" spans="1:34" ht="12.7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30"/>
      <c r="X699" s="129"/>
      <c r="Y699" s="129"/>
      <c r="Z699" s="129"/>
      <c r="AA699" s="129"/>
      <c r="AB699" s="129"/>
      <c r="AC699" s="129"/>
      <c r="AD699" s="129"/>
      <c r="AE699" s="129"/>
      <c r="AF699" s="130"/>
      <c r="AG699" s="129"/>
      <c r="AH699" s="129"/>
    </row>
    <row r="700" spans="1:34" ht="12.7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30"/>
      <c r="X700" s="129"/>
      <c r="Y700" s="129"/>
      <c r="Z700" s="129"/>
      <c r="AA700" s="129"/>
      <c r="AB700" s="129"/>
      <c r="AC700" s="129"/>
      <c r="AD700" s="129"/>
      <c r="AE700" s="129"/>
      <c r="AF700" s="130"/>
      <c r="AG700" s="129"/>
      <c r="AH700" s="129"/>
    </row>
    <row r="701" spans="1:34" ht="12.7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30"/>
      <c r="X701" s="129"/>
      <c r="Y701" s="129"/>
      <c r="Z701" s="129"/>
      <c r="AA701" s="129"/>
      <c r="AB701" s="129"/>
      <c r="AC701" s="129"/>
      <c r="AD701" s="129"/>
      <c r="AE701" s="129"/>
      <c r="AF701" s="130"/>
      <c r="AG701" s="129"/>
      <c r="AH701" s="129"/>
    </row>
    <row r="702" spans="1:34" ht="12.7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30"/>
      <c r="X702" s="129"/>
      <c r="Y702" s="129"/>
      <c r="Z702" s="129"/>
      <c r="AA702" s="129"/>
      <c r="AB702" s="129"/>
      <c r="AC702" s="129"/>
      <c r="AD702" s="129"/>
      <c r="AE702" s="129"/>
      <c r="AF702" s="130"/>
      <c r="AG702" s="129"/>
      <c r="AH702" s="129"/>
    </row>
    <row r="703" spans="1:34" ht="12.7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30"/>
      <c r="X703" s="129"/>
      <c r="Y703" s="129"/>
      <c r="Z703" s="129"/>
      <c r="AA703" s="129"/>
      <c r="AB703" s="129"/>
      <c r="AC703" s="129"/>
      <c r="AD703" s="129"/>
      <c r="AE703" s="129"/>
      <c r="AF703" s="130"/>
      <c r="AG703" s="129"/>
      <c r="AH703" s="129"/>
    </row>
    <row r="704" spans="1:34" ht="12.7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30"/>
      <c r="X704" s="129"/>
      <c r="Y704" s="129"/>
      <c r="Z704" s="129"/>
      <c r="AA704" s="129"/>
      <c r="AB704" s="129"/>
      <c r="AC704" s="129"/>
      <c r="AD704" s="129"/>
      <c r="AE704" s="129"/>
      <c r="AF704" s="130"/>
      <c r="AG704" s="129"/>
      <c r="AH704" s="129"/>
    </row>
    <row r="705" spans="1:34" ht="12.7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30"/>
      <c r="X705" s="129"/>
      <c r="Y705" s="129"/>
      <c r="Z705" s="129"/>
      <c r="AA705" s="129"/>
      <c r="AB705" s="129"/>
      <c r="AC705" s="129"/>
      <c r="AD705" s="129"/>
      <c r="AE705" s="129"/>
      <c r="AF705" s="130"/>
      <c r="AG705" s="129"/>
      <c r="AH705" s="129"/>
    </row>
    <row r="706" spans="1:34" ht="12.7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30"/>
      <c r="X706" s="129"/>
      <c r="Y706" s="129"/>
      <c r="Z706" s="129"/>
      <c r="AA706" s="129"/>
      <c r="AB706" s="129"/>
      <c r="AC706" s="129"/>
      <c r="AD706" s="129"/>
      <c r="AE706" s="129"/>
      <c r="AF706" s="130"/>
      <c r="AG706" s="129"/>
      <c r="AH706" s="129"/>
    </row>
    <row r="707" spans="1:34" ht="12.7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30"/>
      <c r="X707" s="129"/>
      <c r="Y707" s="129"/>
      <c r="Z707" s="129"/>
      <c r="AA707" s="129"/>
      <c r="AB707" s="129"/>
      <c r="AC707" s="129"/>
      <c r="AD707" s="129"/>
      <c r="AE707" s="129"/>
      <c r="AF707" s="130"/>
      <c r="AG707" s="129"/>
      <c r="AH707" s="129"/>
    </row>
    <row r="708" spans="1:34" ht="12.7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30"/>
      <c r="X708" s="129"/>
      <c r="Y708" s="129"/>
      <c r="Z708" s="129"/>
      <c r="AA708" s="129"/>
      <c r="AB708" s="129"/>
      <c r="AC708" s="129"/>
      <c r="AD708" s="129"/>
      <c r="AE708" s="129"/>
      <c r="AF708" s="130"/>
      <c r="AG708" s="129"/>
      <c r="AH708" s="129"/>
    </row>
    <row r="709" spans="1:34" ht="12.7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30"/>
      <c r="X709" s="129"/>
      <c r="Y709" s="129"/>
      <c r="Z709" s="129"/>
      <c r="AA709" s="129"/>
      <c r="AB709" s="129"/>
      <c r="AC709" s="129"/>
      <c r="AD709" s="129"/>
      <c r="AE709" s="129"/>
      <c r="AF709" s="130"/>
      <c r="AG709" s="129"/>
      <c r="AH709" s="129"/>
    </row>
    <row r="710" spans="1:34" ht="12.7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30"/>
      <c r="X710" s="129"/>
      <c r="Y710" s="129"/>
      <c r="Z710" s="129"/>
      <c r="AA710" s="129"/>
      <c r="AB710" s="129"/>
      <c r="AC710" s="129"/>
      <c r="AD710" s="129"/>
      <c r="AE710" s="129"/>
      <c r="AF710" s="130"/>
      <c r="AG710" s="129"/>
      <c r="AH710" s="129"/>
    </row>
    <row r="711" spans="1:34" ht="12.7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30"/>
      <c r="X711" s="129"/>
      <c r="Y711" s="129"/>
      <c r="Z711" s="129"/>
      <c r="AA711" s="129"/>
      <c r="AB711" s="129"/>
      <c r="AC711" s="129"/>
      <c r="AD711" s="129"/>
      <c r="AE711" s="129"/>
      <c r="AF711" s="130"/>
      <c r="AG711" s="129"/>
      <c r="AH711" s="129"/>
    </row>
    <row r="712" spans="1:34" ht="12.7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30"/>
      <c r="X712" s="129"/>
      <c r="Y712" s="129"/>
      <c r="Z712" s="129"/>
      <c r="AA712" s="129"/>
      <c r="AB712" s="129"/>
      <c r="AC712" s="129"/>
      <c r="AD712" s="129"/>
      <c r="AE712" s="129"/>
      <c r="AF712" s="130"/>
      <c r="AG712" s="129"/>
      <c r="AH712" s="129"/>
    </row>
    <row r="713" spans="1:34" ht="12.7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30"/>
      <c r="X713" s="129"/>
      <c r="Y713" s="129"/>
      <c r="Z713" s="129"/>
      <c r="AA713" s="129"/>
      <c r="AB713" s="129"/>
      <c r="AC713" s="129"/>
      <c r="AD713" s="129"/>
      <c r="AE713" s="129"/>
      <c r="AF713" s="130"/>
      <c r="AG713" s="129"/>
      <c r="AH713" s="129"/>
    </row>
    <row r="714" spans="1:34" ht="12.7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30"/>
      <c r="X714" s="129"/>
      <c r="Y714" s="129"/>
      <c r="Z714" s="129"/>
      <c r="AA714" s="129"/>
      <c r="AB714" s="129"/>
      <c r="AC714" s="129"/>
      <c r="AD714" s="129"/>
      <c r="AE714" s="129"/>
      <c r="AF714" s="130"/>
      <c r="AG714" s="129"/>
      <c r="AH714" s="129"/>
    </row>
    <row r="715" spans="1:34" ht="12.7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30"/>
      <c r="X715" s="129"/>
      <c r="Y715" s="129"/>
      <c r="Z715" s="129"/>
      <c r="AA715" s="129"/>
      <c r="AB715" s="129"/>
      <c r="AC715" s="129"/>
      <c r="AD715" s="129"/>
      <c r="AE715" s="129"/>
      <c r="AF715" s="130"/>
      <c r="AG715" s="129"/>
      <c r="AH715" s="129"/>
    </row>
    <row r="716" spans="1:34" ht="12.7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30"/>
      <c r="X716" s="129"/>
      <c r="Y716" s="129"/>
      <c r="Z716" s="129"/>
      <c r="AA716" s="129"/>
      <c r="AB716" s="129"/>
      <c r="AC716" s="129"/>
      <c r="AD716" s="129"/>
      <c r="AE716" s="129"/>
      <c r="AF716" s="130"/>
      <c r="AG716" s="129"/>
      <c r="AH716" s="129"/>
    </row>
    <row r="717" spans="1:34" ht="12.7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30"/>
      <c r="X717" s="129"/>
      <c r="Y717" s="129"/>
      <c r="Z717" s="129"/>
      <c r="AA717" s="129"/>
      <c r="AB717" s="129"/>
      <c r="AC717" s="129"/>
      <c r="AD717" s="129"/>
      <c r="AE717" s="129"/>
      <c r="AF717" s="130"/>
      <c r="AG717" s="129"/>
      <c r="AH717" s="129"/>
    </row>
    <row r="718" spans="1:34" ht="12.7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30"/>
      <c r="X718" s="129"/>
      <c r="Y718" s="129"/>
      <c r="Z718" s="129"/>
      <c r="AA718" s="129"/>
      <c r="AB718" s="129"/>
      <c r="AC718" s="129"/>
      <c r="AD718" s="129"/>
      <c r="AE718" s="129"/>
      <c r="AF718" s="130"/>
      <c r="AG718" s="129"/>
      <c r="AH718" s="129"/>
    </row>
    <row r="719" spans="1:34" ht="12.7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30"/>
      <c r="X719" s="129"/>
      <c r="Y719" s="129"/>
      <c r="Z719" s="129"/>
      <c r="AA719" s="129"/>
      <c r="AB719" s="129"/>
      <c r="AC719" s="129"/>
      <c r="AD719" s="129"/>
      <c r="AE719" s="129"/>
      <c r="AF719" s="130"/>
      <c r="AG719" s="129"/>
      <c r="AH719" s="129"/>
    </row>
    <row r="720" spans="1:34" ht="12.7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30"/>
      <c r="X720" s="129"/>
      <c r="Y720" s="129"/>
      <c r="Z720" s="129"/>
      <c r="AA720" s="129"/>
      <c r="AB720" s="129"/>
      <c r="AC720" s="129"/>
      <c r="AD720" s="129"/>
      <c r="AE720" s="129"/>
      <c r="AF720" s="130"/>
      <c r="AG720" s="129"/>
      <c r="AH720" s="129"/>
    </row>
    <row r="721" spans="1:34" ht="12.7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30"/>
      <c r="X721" s="129"/>
      <c r="Y721" s="129"/>
      <c r="Z721" s="129"/>
      <c r="AA721" s="129"/>
      <c r="AB721" s="129"/>
      <c r="AC721" s="129"/>
      <c r="AD721" s="129"/>
      <c r="AE721" s="129"/>
      <c r="AF721" s="130"/>
      <c r="AG721" s="129"/>
      <c r="AH721" s="129"/>
    </row>
    <row r="722" spans="1:34" ht="12.7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30"/>
      <c r="X722" s="129"/>
      <c r="Y722" s="129"/>
      <c r="Z722" s="129"/>
      <c r="AA722" s="129"/>
      <c r="AB722" s="129"/>
      <c r="AC722" s="129"/>
      <c r="AD722" s="129"/>
      <c r="AE722" s="129"/>
      <c r="AF722" s="130"/>
      <c r="AG722" s="129"/>
      <c r="AH722" s="129"/>
    </row>
    <row r="723" spans="1:34" ht="12.7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30"/>
      <c r="X723" s="129"/>
      <c r="Y723" s="129"/>
      <c r="Z723" s="129"/>
      <c r="AA723" s="129"/>
      <c r="AB723" s="129"/>
      <c r="AC723" s="129"/>
      <c r="AD723" s="129"/>
      <c r="AE723" s="129"/>
      <c r="AF723" s="130"/>
      <c r="AG723" s="129"/>
      <c r="AH723" s="129"/>
    </row>
    <row r="724" spans="1:34" ht="12.7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30"/>
      <c r="X724" s="129"/>
      <c r="Y724" s="129"/>
      <c r="Z724" s="129"/>
      <c r="AA724" s="129"/>
      <c r="AB724" s="129"/>
      <c r="AC724" s="129"/>
      <c r="AD724" s="129"/>
      <c r="AE724" s="129"/>
      <c r="AF724" s="130"/>
      <c r="AG724" s="129"/>
      <c r="AH724" s="129"/>
    </row>
    <row r="725" spans="1:34" ht="12.7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30"/>
      <c r="X725" s="129"/>
      <c r="Y725" s="129"/>
      <c r="Z725" s="129"/>
      <c r="AA725" s="129"/>
      <c r="AB725" s="129"/>
      <c r="AC725" s="129"/>
      <c r="AD725" s="129"/>
      <c r="AE725" s="129"/>
      <c r="AF725" s="130"/>
      <c r="AG725" s="129"/>
      <c r="AH725" s="129"/>
    </row>
    <row r="726" spans="1:34" ht="12.7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30"/>
      <c r="X726" s="129"/>
      <c r="Y726" s="129"/>
      <c r="Z726" s="129"/>
      <c r="AA726" s="129"/>
      <c r="AB726" s="129"/>
      <c r="AC726" s="129"/>
      <c r="AD726" s="129"/>
      <c r="AE726" s="129"/>
      <c r="AF726" s="130"/>
      <c r="AG726" s="129"/>
      <c r="AH726" s="129"/>
    </row>
    <row r="727" spans="1:34" ht="12.7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30"/>
      <c r="X727" s="129"/>
      <c r="Y727" s="129"/>
      <c r="Z727" s="129"/>
      <c r="AA727" s="129"/>
      <c r="AB727" s="129"/>
      <c r="AC727" s="129"/>
      <c r="AD727" s="129"/>
      <c r="AE727" s="129"/>
      <c r="AF727" s="130"/>
      <c r="AG727" s="129"/>
      <c r="AH727" s="129"/>
    </row>
    <row r="728" spans="1:34" ht="12.7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30"/>
      <c r="X728" s="129"/>
      <c r="Y728" s="129"/>
      <c r="Z728" s="129"/>
      <c r="AA728" s="129"/>
      <c r="AB728" s="129"/>
      <c r="AC728" s="129"/>
      <c r="AD728" s="129"/>
      <c r="AE728" s="129"/>
      <c r="AF728" s="130"/>
      <c r="AG728" s="129"/>
      <c r="AH728" s="129"/>
    </row>
    <row r="729" spans="1:34" ht="12.7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30"/>
      <c r="X729" s="129"/>
      <c r="Y729" s="129"/>
      <c r="Z729" s="129"/>
      <c r="AA729" s="129"/>
      <c r="AB729" s="129"/>
      <c r="AC729" s="129"/>
      <c r="AD729" s="129"/>
      <c r="AE729" s="129"/>
      <c r="AF729" s="130"/>
      <c r="AG729" s="129"/>
      <c r="AH729" s="129"/>
    </row>
    <row r="730" spans="1:34" ht="12.7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30"/>
      <c r="X730" s="129"/>
      <c r="Y730" s="129"/>
      <c r="Z730" s="129"/>
      <c r="AA730" s="129"/>
      <c r="AB730" s="129"/>
      <c r="AC730" s="129"/>
      <c r="AD730" s="129"/>
      <c r="AE730" s="129"/>
      <c r="AF730" s="130"/>
      <c r="AG730" s="129"/>
      <c r="AH730" s="129"/>
    </row>
    <row r="731" spans="1:34" ht="12.7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30"/>
      <c r="X731" s="129"/>
      <c r="Y731" s="129"/>
      <c r="Z731" s="129"/>
      <c r="AA731" s="129"/>
      <c r="AB731" s="129"/>
      <c r="AC731" s="129"/>
      <c r="AD731" s="129"/>
      <c r="AE731" s="129"/>
      <c r="AF731" s="130"/>
      <c r="AG731" s="129"/>
      <c r="AH731" s="129"/>
    </row>
    <row r="732" spans="1:34" ht="12.7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30"/>
      <c r="X732" s="129"/>
      <c r="Y732" s="129"/>
      <c r="Z732" s="129"/>
      <c r="AA732" s="129"/>
      <c r="AB732" s="129"/>
      <c r="AC732" s="129"/>
      <c r="AD732" s="129"/>
      <c r="AE732" s="129"/>
      <c r="AF732" s="130"/>
      <c r="AG732" s="129"/>
      <c r="AH732" s="129"/>
    </row>
    <row r="733" spans="1:34" ht="12.7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30"/>
      <c r="X733" s="129"/>
      <c r="Y733" s="129"/>
      <c r="Z733" s="129"/>
      <c r="AA733" s="129"/>
      <c r="AB733" s="129"/>
      <c r="AC733" s="129"/>
      <c r="AD733" s="129"/>
      <c r="AE733" s="129"/>
      <c r="AF733" s="130"/>
      <c r="AG733" s="129"/>
      <c r="AH733" s="129"/>
    </row>
    <row r="734" spans="1:34" ht="12.7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30"/>
      <c r="X734" s="129"/>
      <c r="Y734" s="129"/>
      <c r="Z734" s="129"/>
      <c r="AA734" s="129"/>
      <c r="AB734" s="129"/>
      <c r="AC734" s="129"/>
      <c r="AD734" s="129"/>
      <c r="AE734" s="129"/>
      <c r="AF734" s="130"/>
      <c r="AG734" s="129"/>
      <c r="AH734" s="129"/>
    </row>
    <row r="735" spans="1:34" ht="12.7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30"/>
      <c r="X735" s="129"/>
      <c r="Y735" s="129"/>
      <c r="Z735" s="129"/>
      <c r="AA735" s="129"/>
      <c r="AB735" s="129"/>
      <c r="AC735" s="129"/>
      <c r="AD735" s="129"/>
      <c r="AE735" s="129"/>
      <c r="AF735" s="130"/>
      <c r="AG735" s="129"/>
      <c r="AH735" s="129"/>
    </row>
    <row r="736" spans="1:34" ht="12.7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30"/>
      <c r="X736" s="129"/>
      <c r="Y736" s="129"/>
      <c r="Z736" s="129"/>
      <c r="AA736" s="129"/>
      <c r="AB736" s="129"/>
      <c r="AC736" s="129"/>
      <c r="AD736" s="129"/>
      <c r="AE736" s="129"/>
      <c r="AF736" s="130"/>
      <c r="AG736" s="129"/>
      <c r="AH736" s="129"/>
    </row>
    <row r="737" spans="1:34" ht="178.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30"/>
      <c r="X737" s="129"/>
      <c r="Y737" s="129"/>
      <c r="Z737" s="129"/>
      <c r="AA737" s="129"/>
      <c r="AB737" s="129"/>
      <c r="AC737" s="129"/>
      <c r="AD737" s="129"/>
      <c r="AE737" s="129"/>
      <c r="AF737" s="130"/>
      <c r="AG737" s="129"/>
      <c r="AH737" s="129"/>
    </row>
    <row r="738" spans="1:34" ht="12.7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30"/>
      <c r="X738" s="129"/>
      <c r="Y738" s="129"/>
      <c r="Z738" s="129"/>
      <c r="AA738" s="129"/>
      <c r="AB738" s="129"/>
      <c r="AC738" s="129"/>
      <c r="AD738" s="129"/>
      <c r="AE738" s="129"/>
      <c r="AF738" s="130"/>
      <c r="AG738" s="129"/>
      <c r="AH738" s="129"/>
    </row>
    <row r="739" spans="1:34" ht="12.7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30"/>
      <c r="X739" s="129"/>
      <c r="Y739" s="129"/>
      <c r="Z739" s="129"/>
      <c r="AA739" s="129"/>
      <c r="AB739" s="129"/>
      <c r="AC739" s="129"/>
      <c r="AD739" s="129"/>
      <c r="AE739" s="129"/>
      <c r="AF739" s="130"/>
      <c r="AG739" s="129"/>
      <c r="AH739" s="129"/>
    </row>
    <row r="754" spans="1:34" ht="127.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30"/>
      <c r="X754" s="129"/>
      <c r="Y754" s="129"/>
      <c r="Z754" s="129"/>
      <c r="AA754" s="129"/>
      <c r="AB754" s="129"/>
      <c r="AC754" s="129"/>
      <c r="AD754" s="129"/>
      <c r="AE754" s="129"/>
      <c r="AF754" s="130"/>
      <c r="AG754" s="129"/>
      <c r="AH754" s="129"/>
    </row>
    <row r="755" spans="1:34" ht="12.7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30"/>
      <c r="X755" s="129"/>
      <c r="Y755" s="129"/>
      <c r="Z755" s="129"/>
      <c r="AA755" s="129"/>
      <c r="AB755" s="129"/>
      <c r="AC755" s="129"/>
      <c r="AD755" s="129"/>
      <c r="AE755" s="129"/>
      <c r="AF755" s="130"/>
      <c r="AG755" s="129"/>
      <c r="AH755" s="129"/>
    </row>
    <row r="757" spans="1:34" ht="127.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30"/>
      <c r="X757" s="129"/>
      <c r="Y757" s="129"/>
      <c r="Z757" s="129"/>
      <c r="AA757" s="129"/>
      <c r="AB757" s="129"/>
      <c r="AC757" s="129"/>
      <c r="AD757" s="129"/>
      <c r="AE757" s="129"/>
      <c r="AF757" s="130"/>
      <c r="AG757" s="129"/>
      <c r="AH757" s="129"/>
    </row>
    <row r="758" spans="1:34" ht="12.7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30"/>
      <c r="X758" s="129"/>
      <c r="Y758" s="129"/>
      <c r="Z758" s="129"/>
      <c r="AA758" s="129"/>
      <c r="AB758" s="129"/>
      <c r="AC758" s="129"/>
      <c r="AD758" s="129"/>
      <c r="AE758" s="129"/>
      <c r="AF758" s="130"/>
      <c r="AG758" s="129"/>
      <c r="AH758" s="129"/>
    </row>
    <row r="760" spans="1:34" ht="140.2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30"/>
      <c r="X760" s="129"/>
      <c r="Y760" s="129"/>
      <c r="Z760" s="129"/>
      <c r="AA760" s="129"/>
      <c r="AB760" s="129"/>
      <c r="AC760" s="129"/>
      <c r="AD760" s="129"/>
      <c r="AE760" s="129"/>
      <c r="AF760" s="130"/>
      <c r="AG760" s="129"/>
      <c r="AH760" s="129"/>
    </row>
    <row r="761" spans="1:34" ht="12.7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30"/>
      <c r="X761" s="129"/>
      <c r="Y761" s="129"/>
      <c r="Z761" s="129"/>
      <c r="AA761" s="129"/>
      <c r="AB761" s="129"/>
      <c r="AC761" s="129"/>
      <c r="AD761" s="129"/>
      <c r="AE761" s="129"/>
      <c r="AF761" s="130"/>
      <c r="AG761" s="129"/>
      <c r="AH761" s="129"/>
    </row>
    <row r="762" spans="1:34" ht="140.2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30"/>
      <c r="X762" s="129"/>
      <c r="Y762" s="129"/>
      <c r="Z762" s="129"/>
      <c r="AA762" s="129"/>
      <c r="AB762" s="129"/>
      <c r="AC762" s="129"/>
      <c r="AD762" s="129"/>
      <c r="AE762" s="129"/>
      <c r="AF762" s="130"/>
      <c r="AG762" s="129"/>
      <c r="AH762" s="129"/>
    </row>
    <row r="763" spans="1:34" ht="12.7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30"/>
      <c r="X763" s="129"/>
      <c r="Y763" s="129"/>
      <c r="Z763" s="129"/>
      <c r="AA763" s="129"/>
      <c r="AB763" s="129"/>
      <c r="AC763" s="129"/>
      <c r="AD763" s="129"/>
      <c r="AE763" s="129"/>
      <c r="AF763" s="130"/>
      <c r="AG763" s="129"/>
      <c r="AH763" s="129"/>
    </row>
    <row r="764" spans="1:34" ht="12.7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30"/>
      <c r="X764" s="129"/>
      <c r="Y764" s="129"/>
      <c r="Z764" s="129"/>
      <c r="AA764" s="129"/>
      <c r="AB764" s="129"/>
      <c r="AC764" s="129"/>
      <c r="AD764" s="129"/>
      <c r="AE764" s="129"/>
      <c r="AF764" s="130"/>
      <c r="AG764" s="129"/>
      <c r="AH764" s="129"/>
    </row>
    <row r="765" spans="1:34" ht="12.7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30"/>
      <c r="X765" s="129"/>
      <c r="Y765" s="129"/>
      <c r="Z765" s="129"/>
      <c r="AA765" s="129"/>
      <c r="AB765" s="129"/>
      <c r="AC765" s="129"/>
      <c r="AD765" s="129"/>
      <c r="AE765" s="129"/>
      <c r="AF765" s="130"/>
      <c r="AG765" s="129"/>
      <c r="AH765" s="129"/>
    </row>
    <row r="766" spans="1:34" ht="12.7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30"/>
      <c r="X766" s="129"/>
      <c r="Y766" s="129"/>
      <c r="Z766" s="129"/>
      <c r="AA766" s="129"/>
      <c r="AB766" s="129"/>
      <c r="AC766" s="129"/>
      <c r="AD766" s="129"/>
      <c r="AE766" s="129"/>
      <c r="AF766" s="130"/>
      <c r="AG766" s="129"/>
      <c r="AH766" s="129"/>
    </row>
    <row r="767" spans="1:34" ht="140.2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30"/>
      <c r="X767" s="129"/>
      <c r="Y767" s="129"/>
      <c r="Z767" s="129"/>
      <c r="AA767" s="129"/>
      <c r="AB767" s="129"/>
      <c r="AC767" s="129"/>
      <c r="AD767" s="129"/>
      <c r="AE767" s="129"/>
      <c r="AF767" s="130"/>
      <c r="AG767" s="129"/>
      <c r="AH767" s="129"/>
    </row>
    <row r="768" spans="1:34" ht="12.7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30"/>
      <c r="X768" s="129"/>
      <c r="Y768" s="129"/>
      <c r="Z768" s="129"/>
      <c r="AA768" s="129"/>
      <c r="AB768" s="129"/>
      <c r="AC768" s="129"/>
      <c r="AD768" s="129"/>
      <c r="AE768" s="129"/>
      <c r="AF768" s="130"/>
      <c r="AG768" s="129"/>
      <c r="AH768" s="129"/>
    </row>
    <row r="769" spans="1:34" ht="12.7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30"/>
      <c r="X769" s="129"/>
      <c r="Y769" s="129"/>
      <c r="Z769" s="129"/>
      <c r="AA769" s="129"/>
      <c r="AB769" s="129"/>
      <c r="AC769" s="129"/>
      <c r="AD769" s="129"/>
      <c r="AE769" s="129"/>
      <c r="AF769" s="130"/>
      <c r="AG769" s="129"/>
      <c r="AH769" s="129"/>
    </row>
    <row r="774" spans="1:34" ht="178.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30"/>
      <c r="X774" s="129"/>
      <c r="Y774" s="129"/>
      <c r="Z774" s="129"/>
      <c r="AA774" s="129"/>
      <c r="AB774" s="129"/>
      <c r="AC774" s="129"/>
      <c r="AD774" s="129"/>
      <c r="AE774" s="129"/>
      <c r="AF774" s="130"/>
      <c r="AG774" s="129"/>
      <c r="AH774" s="129"/>
    </row>
    <row r="775" spans="1:34" ht="12.7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30"/>
      <c r="X775" s="129"/>
      <c r="Y775" s="129"/>
      <c r="Z775" s="129"/>
      <c r="AA775" s="129"/>
      <c r="AB775" s="129"/>
      <c r="AC775" s="129"/>
      <c r="AD775" s="129"/>
      <c r="AE775" s="129"/>
      <c r="AF775" s="130"/>
      <c r="AG775" s="129"/>
      <c r="AH775" s="129"/>
    </row>
    <row r="776" spans="1:34" ht="12.7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30"/>
      <c r="X776" s="129"/>
      <c r="Y776" s="129"/>
      <c r="Z776" s="129"/>
      <c r="AA776" s="129"/>
      <c r="AB776" s="129"/>
      <c r="AC776" s="129"/>
      <c r="AD776" s="129"/>
      <c r="AE776" s="129"/>
      <c r="AF776" s="130"/>
      <c r="AG776" s="129"/>
      <c r="AH776" s="129"/>
    </row>
    <row r="779" spans="1:34" ht="114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30"/>
      <c r="X779" s="129"/>
      <c r="Y779" s="129"/>
      <c r="Z779" s="129"/>
      <c r="AA779" s="129"/>
      <c r="AB779" s="129"/>
      <c r="AC779" s="129"/>
      <c r="AD779" s="129"/>
      <c r="AE779" s="129"/>
      <c r="AF779" s="130"/>
      <c r="AG779" s="129"/>
      <c r="AH779" s="129"/>
    </row>
    <row r="780" spans="1:34" ht="12.7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30"/>
      <c r="X780" s="129"/>
      <c r="Y780" s="129"/>
      <c r="Z780" s="129"/>
      <c r="AA780" s="129"/>
      <c r="AB780" s="129"/>
      <c r="AC780" s="129"/>
      <c r="AD780" s="129"/>
      <c r="AE780" s="129"/>
      <c r="AF780" s="130"/>
      <c r="AG780" s="129"/>
      <c r="AH780" s="129"/>
    </row>
    <row r="781" spans="1:34" ht="12.7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30"/>
      <c r="X781" s="129"/>
      <c r="Y781" s="129"/>
      <c r="Z781" s="129"/>
      <c r="AA781" s="129"/>
      <c r="AB781" s="129"/>
      <c r="AC781" s="129"/>
      <c r="AD781" s="129"/>
      <c r="AE781" s="129"/>
      <c r="AF781" s="130"/>
      <c r="AG781" s="129"/>
      <c r="AH781" s="129"/>
    </row>
    <row r="782" spans="1:34" ht="12.7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30"/>
      <c r="X782" s="129"/>
      <c r="Y782" s="129"/>
      <c r="Z782" s="129"/>
      <c r="AA782" s="129"/>
      <c r="AB782" s="129"/>
      <c r="AC782" s="129"/>
      <c r="AD782" s="129"/>
      <c r="AE782" s="129"/>
      <c r="AF782" s="130"/>
      <c r="AG782" s="129"/>
      <c r="AH782" s="129"/>
    </row>
    <row r="783" spans="1:34" ht="12.7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30"/>
      <c r="X783" s="129"/>
      <c r="Y783" s="129"/>
      <c r="Z783" s="129"/>
      <c r="AA783" s="129"/>
      <c r="AB783" s="129"/>
      <c r="AC783" s="129"/>
      <c r="AD783" s="129"/>
      <c r="AE783" s="129"/>
      <c r="AF783" s="130"/>
      <c r="AG783" s="129"/>
      <c r="AH783" s="129"/>
    </row>
    <row r="784" spans="1:34" ht="12.7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30"/>
      <c r="X784" s="129"/>
      <c r="Y784" s="129"/>
      <c r="Z784" s="129"/>
      <c r="AA784" s="129"/>
      <c r="AB784" s="129"/>
      <c r="AC784" s="129"/>
      <c r="AD784" s="129"/>
      <c r="AE784" s="129"/>
      <c r="AF784" s="130"/>
      <c r="AG784" s="129"/>
      <c r="AH784" s="129"/>
    </row>
    <row r="785" spans="1:34" ht="12.7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30"/>
      <c r="X785" s="129"/>
      <c r="Y785" s="129"/>
      <c r="Z785" s="129"/>
      <c r="AA785" s="129"/>
      <c r="AB785" s="129"/>
      <c r="AC785" s="129"/>
      <c r="AD785" s="129"/>
      <c r="AE785" s="129"/>
      <c r="AF785" s="130"/>
      <c r="AG785" s="129"/>
      <c r="AH785" s="129"/>
    </row>
    <row r="786" spans="1:34" ht="12.7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30"/>
      <c r="X786" s="129"/>
      <c r="Y786" s="129"/>
      <c r="Z786" s="129"/>
      <c r="AA786" s="129"/>
      <c r="AB786" s="129"/>
      <c r="AC786" s="129"/>
      <c r="AD786" s="129"/>
      <c r="AE786" s="129"/>
      <c r="AF786" s="130"/>
      <c r="AG786" s="129"/>
      <c r="AH786" s="129"/>
    </row>
    <row r="787" spans="1:34" ht="114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30"/>
      <c r="X787" s="129"/>
      <c r="Y787" s="129"/>
      <c r="Z787" s="129"/>
      <c r="AA787" s="129"/>
      <c r="AB787" s="129"/>
      <c r="AC787" s="129"/>
      <c r="AD787" s="129"/>
      <c r="AE787" s="129"/>
      <c r="AF787" s="130"/>
      <c r="AG787" s="129"/>
      <c r="AH787" s="129"/>
    </row>
    <row r="788" spans="1:34" ht="12.7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30"/>
      <c r="X788" s="129"/>
      <c r="Y788" s="129"/>
      <c r="Z788" s="129"/>
      <c r="AA788" s="129"/>
      <c r="AB788" s="129"/>
      <c r="AC788" s="129"/>
      <c r="AD788" s="129"/>
      <c r="AE788" s="129"/>
      <c r="AF788" s="130"/>
      <c r="AG788" s="129"/>
      <c r="AH788" s="129"/>
    </row>
    <row r="789" spans="1:34" ht="12.7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30"/>
      <c r="X789" s="129"/>
      <c r="Y789" s="129"/>
      <c r="Z789" s="129"/>
      <c r="AA789" s="129"/>
      <c r="AB789" s="129"/>
      <c r="AC789" s="129"/>
      <c r="AD789" s="129"/>
      <c r="AE789" s="129"/>
      <c r="AF789" s="130"/>
      <c r="AG789" s="129"/>
      <c r="AH789" s="129"/>
    </row>
    <row r="790" spans="1:34" ht="12.7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30"/>
      <c r="X790" s="129"/>
      <c r="Y790" s="129"/>
      <c r="Z790" s="129"/>
      <c r="AA790" s="129"/>
      <c r="AB790" s="129"/>
      <c r="AC790" s="129"/>
      <c r="AD790" s="129"/>
      <c r="AE790" s="129"/>
      <c r="AF790" s="130"/>
      <c r="AG790" s="129"/>
      <c r="AH790" s="129"/>
    </row>
    <row r="791" spans="1:34" ht="12.7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30"/>
      <c r="X791" s="129"/>
      <c r="Y791" s="129"/>
      <c r="Z791" s="129"/>
      <c r="AA791" s="129"/>
      <c r="AB791" s="129"/>
      <c r="AC791" s="129"/>
      <c r="AD791" s="129"/>
      <c r="AE791" s="129"/>
      <c r="AF791" s="130"/>
      <c r="AG791" s="129"/>
      <c r="AH791" s="129"/>
    </row>
    <row r="792" spans="1:34" ht="12.7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30"/>
      <c r="X792" s="129"/>
      <c r="Y792" s="129"/>
      <c r="Z792" s="129"/>
      <c r="AA792" s="129"/>
      <c r="AB792" s="129"/>
      <c r="AC792" s="129"/>
      <c r="AD792" s="129"/>
      <c r="AE792" s="129"/>
      <c r="AF792" s="130"/>
      <c r="AG792" s="129"/>
      <c r="AH792" s="129"/>
    </row>
    <row r="793" spans="1:34" ht="12.7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30"/>
      <c r="X793" s="129"/>
      <c r="Y793" s="129"/>
      <c r="Z793" s="129"/>
      <c r="AA793" s="129"/>
      <c r="AB793" s="129"/>
      <c r="AC793" s="129"/>
      <c r="AD793" s="129"/>
      <c r="AE793" s="129"/>
      <c r="AF793" s="130"/>
      <c r="AG793" s="129"/>
      <c r="AH793" s="129"/>
    </row>
    <row r="794" spans="1:34" ht="12.7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30"/>
      <c r="X794" s="129"/>
      <c r="Y794" s="129"/>
      <c r="Z794" s="129"/>
      <c r="AA794" s="129"/>
      <c r="AB794" s="129"/>
      <c r="AC794" s="129"/>
      <c r="AD794" s="129"/>
      <c r="AE794" s="129"/>
      <c r="AF794" s="130"/>
      <c r="AG794" s="129"/>
      <c r="AH794" s="129"/>
    </row>
    <row r="795" spans="1:34" ht="12.7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30"/>
      <c r="X795" s="129"/>
      <c r="Y795" s="129"/>
      <c r="Z795" s="129"/>
      <c r="AA795" s="129"/>
      <c r="AB795" s="129"/>
      <c r="AC795" s="129"/>
      <c r="AD795" s="129"/>
      <c r="AE795" s="129"/>
      <c r="AF795" s="130"/>
      <c r="AG795" s="129"/>
      <c r="AH795" s="129"/>
    </row>
    <row r="796" spans="1:34" ht="12.7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30"/>
      <c r="X796" s="129"/>
      <c r="Y796" s="129"/>
      <c r="Z796" s="129"/>
      <c r="AA796" s="129"/>
      <c r="AB796" s="129"/>
      <c r="AC796" s="129"/>
      <c r="AD796" s="129"/>
      <c r="AE796" s="129"/>
      <c r="AF796" s="130"/>
      <c r="AG796" s="129"/>
      <c r="AH796" s="129"/>
    </row>
    <row r="797" spans="1:34" ht="114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30"/>
      <c r="X797" s="129"/>
      <c r="Y797" s="129"/>
      <c r="Z797" s="129"/>
      <c r="AA797" s="129"/>
      <c r="AB797" s="129"/>
      <c r="AC797" s="129"/>
      <c r="AD797" s="129"/>
      <c r="AE797" s="129"/>
      <c r="AF797" s="130"/>
      <c r="AG797" s="129"/>
      <c r="AH797" s="129"/>
    </row>
    <row r="798" spans="1:34" ht="12.7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30"/>
      <c r="X798" s="129"/>
      <c r="Y798" s="129"/>
      <c r="Z798" s="129"/>
      <c r="AA798" s="129"/>
      <c r="AB798" s="129"/>
      <c r="AC798" s="129"/>
      <c r="AD798" s="129"/>
      <c r="AE798" s="129"/>
      <c r="AF798" s="130"/>
      <c r="AG798" s="129"/>
      <c r="AH798" s="129"/>
    </row>
    <row r="799" spans="1:34" ht="12.7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30"/>
      <c r="X799" s="129"/>
      <c r="Y799" s="129"/>
      <c r="Z799" s="129"/>
      <c r="AA799" s="129"/>
      <c r="AB799" s="129"/>
      <c r="AC799" s="129"/>
      <c r="AD799" s="129"/>
      <c r="AE799" s="129"/>
      <c r="AF799" s="130"/>
      <c r="AG799" s="129"/>
      <c r="AH799" s="129"/>
    </row>
    <row r="800" spans="1:34" ht="12.7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30"/>
      <c r="X800" s="129"/>
      <c r="Y800" s="129"/>
      <c r="Z800" s="129"/>
      <c r="AA800" s="129"/>
      <c r="AB800" s="129"/>
      <c r="AC800" s="129"/>
      <c r="AD800" s="129"/>
      <c r="AE800" s="129"/>
      <c r="AF800" s="130"/>
      <c r="AG800" s="129"/>
      <c r="AH800" s="129"/>
    </row>
    <row r="801" spans="1:34" ht="12.7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30"/>
      <c r="X801" s="129"/>
      <c r="Y801" s="129"/>
      <c r="Z801" s="129"/>
      <c r="AA801" s="129"/>
      <c r="AB801" s="129"/>
      <c r="AC801" s="129"/>
      <c r="AD801" s="129"/>
      <c r="AE801" s="129"/>
      <c r="AF801" s="130"/>
      <c r="AG801" s="129"/>
      <c r="AH801" s="129"/>
    </row>
    <row r="802" spans="1:34" ht="12.7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30"/>
      <c r="X802" s="129"/>
      <c r="Y802" s="129"/>
      <c r="Z802" s="129"/>
      <c r="AA802" s="129"/>
      <c r="AB802" s="129"/>
      <c r="AC802" s="129"/>
      <c r="AD802" s="129"/>
      <c r="AE802" s="129"/>
      <c r="AF802" s="130"/>
      <c r="AG802" s="129"/>
      <c r="AH802" s="129"/>
    </row>
    <row r="803" spans="1:34" ht="12.7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30"/>
      <c r="X803" s="129"/>
      <c r="Y803" s="129"/>
      <c r="Z803" s="129"/>
      <c r="AA803" s="129"/>
      <c r="AB803" s="129"/>
      <c r="AC803" s="129"/>
      <c r="AD803" s="129"/>
      <c r="AE803" s="129"/>
      <c r="AF803" s="130"/>
      <c r="AG803" s="129"/>
      <c r="AH803" s="129"/>
    </row>
    <row r="804" spans="1:34" ht="12.7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30"/>
      <c r="X804" s="129"/>
      <c r="Y804" s="129"/>
      <c r="Z804" s="129"/>
      <c r="AA804" s="129"/>
      <c r="AB804" s="129"/>
      <c r="AC804" s="129"/>
      <c r="AD804" s="129"/>
      <c r="AE804" s="129"/>
      <c r="AF804" s="130"/>
      <c r="AG804" s="129"/>
      <c r="AH804" s="129"/>
    </row>
    <row r="805" spans="1:34" ht="12.7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30"/>
      <c r="X805" s="129"/>
      <c r="Y805" s="129"/>
      <c r="Z805" s="129"/>
      <c r="AA805" s="129"/>
      <c r="AB805" s="129"/>
      <c r="AC805" s="129"/>
      <c r="AD805" s="129"/>
      <c r="AE805" s="129"/>
      <c r="AF805" s="130"/>
      <c r="AG805" s="129"/>
      <c r="AH805" s="129"/>
    </row>
    <row r="806" spans="1:34" ht="12.7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30"/>
      <c r="X806" s="129"/>
      <c r="Y806" s="129"/>
      <c r="Z806" s="129"/>
      <c r="AA806" s="129"/>
      <c r="AB806" s="129"/>
      <c r="AC806" s="129"/>
      <c r="AD806" s="129"/>
      <c r="AE806" s="129"/>
      <c r="AF806" s="130"/>
      <c r="AG806" s="129"/>
      <c r="AH806" s="129"/>
    </row>
    <row r="807" spans="1:34" ht="89.2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30"/>
      <c r="X807" s="129"/>
      <c r="Y807" s="129"/>
      <c r="Z807" s="129"/>
      <c r="AA807" s="129"/>
      <c r="AB807" s="129"/>
      <c r="AC807" s="129"/>
      <c r="AD807" s="129"/>
      <c r="AE807" s="129"/>
      <c r="AF807" s="130"/>
      <c r="AG807" s="129"/>
      <c r="AH807" s="129"/>
    </row>
    <row r="808" spans="1:34" ht="12.7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30"/>
      <c r="X808" s="129"/>
      <c r="Y808" s="129"/>
      <c r="Z808" s="129"/>
      <c r="AA808" s="129"/>
      <c r="AB808" s="129"/>
      <c r="AC808" s="129"/>
      <c r="AD808" s="129"/>
      <c r="AE808" s="129"/>
      <c r="AF808" s="130"/>
      <c r="AG808" s="129"/>
      <c r="AH808" s="129"/>
    </row>
    <row r="809" spans="1:34" ht="12.7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30"/>
      <c r="X809" s="129"/>
      <c r="Y809" s="129"/>
      <c r="Z809" s="129"/>
      <c r="AA809" s="129"/>
      <c r="AB809" s="129"/>
      <c r="AC809" s="129"/>
      <c r="AD809" s="129"/>
      <c r="AE809" s="129"/>
      <c r="AF809" s="130"/>
      <c r="AG809" s="129"/>
      <c r="AH809" s="129"/>
    </row>
    <row r="810" spans="1:34" ht="12.7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30"/>
      <c r="X810" s="129"/>
      <c r="Y810" s="129"/>
      <c r="Z810" s="129"/>
      <c r="AA810" s="129"/>
      <c r="AB810" s="129"/>
      <c r="AC810" s="129"/>
      <c r="AD810" s="129"/>
      <c r="AE810" s="129"/>
      <c r="AF810" s="130"/>
      <c r="AG810" s="129"/>
      <c r="AH810" s="129"/>
    </row>
    <row r="811" spans="1:34" ht="12.7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30"/>
      <c r="X811" s="129"/>
      <c r="Y811" s="129"/>
      <c r="Z811" s="129"/>
      <c r="AA811" s="129"/>
      <c r="AB811" s="129"/>
      <c r="AC811" s="129"/>
      <c r="AD811" s="129"/>
      <c r="AE811" s="129"/>
      <c r="AF811" s="130"/>
      <c r="AG811" s="129"/>
      <c r="AH811" s="129"/>
    </row>
    <row r="812" spans="1:34" ht="102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30"/>
      <c r="X812" s="129"/>
      <c r="Y812" s="129"/>
      <c r="Z812" s="129"/>
      <c r="AA812" s="129"/>
      <c r="AB812" s="129"/>
      <c r="AC812" s="129"/>
      <c r="AD812" s="129"/>
      <c r="AE812" s="129"/>
      <c r="AF812" s="130"/>
      <c r="AG812" s="129"/>
      <c r="AH812" s="129"/>
    </row>
    <row r="813" spans="1:34" ht="12.7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30"/>
      <c r="X813" s="129"/>
      <c r="Y813" s="129"/>
      <c r="Z813" s="129"/>
      <c r="AA813" s="129"/>
      <c r="AB813" s="129"/>
      <c r="AC813" s="129"/>
      <c r="AD813" s="129"/>
      <c r="AE813" s="129"/>
      <c r="AF813" s="130"/>
      <c r="AG813" s="129"/>
      <c r="AH813" s="129"/>
    </row>
    <row r="814" spans="1:34" ht="12.7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30"/>
      <c r="X814" s="129"/>
      <c r="Y814" s="129"/>
      <c r="Z814" s="129"/>
      <c r="AA814" s="129"/>
      <c r="AB814" s="129"/>
      <c r="AC814" s="129"/>
      <c r="AD814" s="129"/>
      <c r="AE814" s="129"/>
      <c r="AF814" s="130"/>
      <c r="AG814" s="129"/>
      <c r="AH814" s="129"/>
    </row>
    <row r="815" spans="1:34" ht="12.7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30"/>
      <c r="X815" s="129"/>
      <c r="Y815" s="129"/>
      <c r="Z815" s="129"/>
      <c r="AA815" s="129"/>
      <c r="AB815" s="129"/>
      <c r="AC815" s="129"/>
      <c r="AD815" s="129"/>
      <c r="AE815" s="129"/>
      <c r="AF815" s="130"/>
      <c r="AG815" s="129"/>
      <c r="AH815" s="129"/>
    </row>
    <row r="816" spans="1:34" ht="12.7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30"/>
      <c r="X816" s="129"/>
      <c r="Y816" s="129"/>
      <c r="Z816" s="129"/>
      <c r="AA816" s="129"/>
      <c r="AB816" s="129"/>
      <c r="AC816" s="129"/>
      <c r="AD816" s="129"/>
      <c r="AE816" s="129"/>
      <c r="AF816" s="130"/>
      <c r="AG816" s="129"/>
      <c r="AH816" s="129"/>
    </row>
    <row r="832" spans="1:34" ht="102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30"/>
      <c r="X832" s="129"/>
      <c r="Y832" s="129"/>
      <c r="Z832" s="129"/>
      <c r="AA832" s="129"/>
      <c r="AB832" s="129"/>
      <c r="AC832" s="129"/>
      <c r="AD832" s="129"/>
      <c r="AE832" s="129"/>
      <c r="AF832" s="130"/>
      <c r="AG832" s="129"/>
      <c r="AH832" s="129"/>
    </row>
    <row r="833" spans="1:34" ht="12.7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30"/>
      <c r="X833" s="129"/>
      <c r="Y833" s="129"/>
      <c r="Z833" s="129"/>
      <c r="AA833" s="129"/>
      <c r="AB833" s="129"/>
      <c r="AC833" s="129"/>
      <c r="AD833" s="129"/>
      <c r="AE833" s="129"/>
      <c r="AF833" s="130"/>
      <c r="AG833" s="129"/>
      <c r="AH833" s="129"/>
    </row>
    <row r="834" spans="1:34" ht="12.7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30"/>
      <c r="X834" s="129"/>
      <c r="Y834" s="129"/>
      <c r="Z834" s="129"/>
      <c r="AA834" s="129"/>
      <c r="AB834" s="129"/>
      <c r="AC834" s="129"/>
      <c r="AD834" s="129"/>
      <c r="AE834" s="129"/>
      <c r="AF834" s="130"/>
      <c r="AG834" s="129"/>
      <c r="AH834" s="129"/>
    </row>
    <row r="835" spans="1:34" ht="102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30"/>
      <c r="X835" s="129"/>
      <c r="Y835" s="129"/>
      <c r="Z835" s="129"/>
      <c r="AA835" s="129"/>
      <c r="AB835" s="129"/>
      <c r="AC835" s="129"/>
      <c r="AD835" s="129"/>
      <c r="AE835" s="129"/>
      <c r="AF835" s="130"/>
      <c r="AG835" s="129"/>
      <c r="AH835" s="129"/>
    </row>
    <row r="836" spans="1:34" ht="12.7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30"/>
      <c r="X836" s="129"/>
      <c r="Y836" s="129"/>
      <c r="Z836" s="129"/>
      <c r="AA836" s="129"/>
      <c r="AB836" s="129"/>
      <c r="AC836" s="129"/>
      <c r="AD836" s="129"/>
      <c r="AE836" s="129"/>
      <c r="AF836" s="130"/>
      <c r="AG836" s="129"/>
      <c r="AH836" s="129"/>
    </row>
    <row r="837" spans="1:34" ht="12.7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30"/>
      <c r="X837" s="129"/>
      <c r="Y837" s="129"/>
      <c r="Z837" s="129"/>
      <c r="AA837" s="129"/>
      <c r="AB837" s="129"/>
      <c r="AC837" s="129"/>
      <c r="AD837" s="129"/>
      <c r="AE837" s="129"/>
      <c r="AF837" s="130"/>
      <c r="AG837" s="129"/>
      <c r="AH837" s="129"/>
    </row>
    <row r="838" spans="1:34" ht="12.7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30"/>
      <c r="X838" s="129"/>
      <c r="Y838" s="129"/>
      <c r="Z838" s="129"/>
      <c r="AA838" s="129"/>
      <c r="AB838" s="129"/>
      <c r="AC838" s="129"/>
      <c r="AD838" s="129"/>
      <c r="AE838" s="129"/>
      <c r="AF838" s="130"/>
      <c r="AG838" s="129"/>
      <c r="AH838" s="129"/>
    </row>
    <row r="839" spans="1:34" ht="12.7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30"/>
      <c r="X839" s="129"/>
      <c r="Y839" s="129"/>
      <c r="Z839" s="129"/>
      <c r="AA839" s="129"/>
      <c r="AB839" s="129"/>
      <c r="AC839" s="129"/>
      <c r="AD839" s="129"/>
      <c r="AE839" s="129"/>
      <c r="AF839" s="130"/>
      <c r="AG839" s="129"/>
      <c r="AH839" s="129"/>
    </row>
    <row r="851" spans="1:34" ht="63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30"/>
      <c r="X851" s="129"/>
      <c r="Y851" s="129"/>
      <c r="Z851" s="129"/>
      <c r="AA851" s="129"/>
      <c r="AB851" s="129"/>
      <c r="AC851" s="129"/>
      <c r="AD851" s="129"/>
      <c r="AE851" s="129"/>
      <c r="AF851" s="130"/>
      <c r="AG851" s="129"/>
      <c r="AH851" s="129"/>
    </row>
    <row r="852" spans="1:34" ht="12.7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30"/>
      <c r="X852" s="129"/>
      <c r="Y852" s="129"/>
      <c r="Z852" s="129"/>
      <c r="AA852" s="129"/>
      <c r="AB852" s="129"/>
      <c r="AC852" s="129"/>
      <c r="AD852" s="129"/>
      <c r="AE852" s="129"/>
      <c r="AF852" s="130"/>
      <c r="AG852" s="129"/>
      <c r="AH852" s="129"/>
    </row>
    <row r="853" spans="1:34" ht="12.7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30"/>
      <c r="X853" s="129"/>
      <c r="Y853" s="129"/>
      <c r="Z853" s="129"/>
      <c r="AA853" s="129"/>
      <c r="AB853" s="129"/>
      <c r="AC853" s="129"/>
      <c r="AD853" s="129"/>
      <c r="AE853" s="129"/>
      <c r="AF853" s="130"/>
      <c r="AG853" s="129"/>
      <c r="AH853" s="129"/>
    </row>
    <row r="854" spans="1:34" ht="12.7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30"/>
      <c r="X854" s="129"/>
      <c r="Y854" s="129"/>
      <c r="Z854" s="129"/>
      <c r="AA854" s="129"/>
      <c r="AB854" s="129"/>
      <c r="AC854" s="129"/>
      <c r="AD854" s="129"/>
      <c r="AE854" s="129"/>
      <c r="AF854" s="130"/>
      <c r="AG854" s="129"/>
      <c r="AH854" s="129"/>
    </row>
    <row r="855" spans="1:34" ht="12.7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30"/>
      <c r="X855" s="129"/>
      <c r="Y855" s="129"/>
      <c r="Z855" s="129"/>
      <c r="AA855" s="129"/>
      <c r="AB855" s="129"/>
      <c r="AC855" s="129"/>
      <c r="AD855" s="129"/>
      <c r="AE855" s="129"/>
      <c r="AF855" s="130"/>
      <c r="AG855" s="129"/>
      <c r="AH855" s="129"/>
    </row>
    <row r="856" spans="1:34" ht="12.7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30"/>
      <c r="X856" s="129"/>
      <c r="Y856" s="129"/>
      <c r="Z856" s="129"/>
      <c r="AA856" s="129"/>
      <c r="AB856" s="129"/>
      <c r="AC856" s="129"/>
      <c r="AD856" s="129"/>
      <c r="AE856" s="129"/>
      <c r="AF856" s="130"/>
      <c r="AG856" s="129"/>
      <c r="AH856" s="129"/>
    </row>
    <row r="857" spans="1:34" ht="12.7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30"/>
      <c r="X857" s="129"/>
      <c r="Y857" s="129"/>
      <c r="Z857" s="129"/>
      <c r="AA857" s="129"/>
      <c r="AB857" s="129"/>
      <c r="AC857" s="129"/>
      <c r="AD857" s="129"/>
      <c r="AE857" s="129"/>
      <c r="AF857" s="130"/>
      <c r="AG857" s="129"/>
      <c r="AH857" s="129"/>
    </row>
    <row r="858" spans="1:34" ht="12.7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30"/>
      <c r="X858" s="129"/>
      <c r="Y858" s="129"/>
      <c r="Z858" s="129"/>
      <c r="AA858" s="129"/>
      <c r="AB858" s="129"/>
      <c r="AC858" s="129"/>
      <c r="AD858" s="129"/>
      <c r="AE858" s="129"/>
      <c r="AF858" s="130"/>
      <c r="AG858" s="129"/>
      <c r="AH858" s="129"/>
    </row>
    <row r="861" spans="1:34" ht="89.2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30"/>
      <c r="X861" s="129"/>
      <c r="Y861" s="129"/>
      <c r="Z861" s="129"/>
      <c r="AA861" s="129"/>
      <c r="AB861" s="129"/>
      <c r="AC861" s="129"/>
      <c r="AD861" s="129"/>
      <c r="AE861" s="129"/>
      <c r="AF861" s="130"/>
      <c r="AG861" s="129"/>
      <c r="AH861" s="129"/>
    </row>
    <row r="862" spans="1:34" ht="12.7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30"/>
      <c r="X862" s="129"/>
      <c r="Y862" s="129"/>
      <c r="Z862" s="129"/>
      <c r="AA862" s="129"/>
      <c r="AB862" s="129"/>
      <c r="AC862" s="129"/>
      <c r="AD862" s="129"/>
      <c r="AE862" s="129"/>
      <c r="AF862" s="130"/>
      <c r="AG862" s="129"/>
      <c r="AH862" s="129"/>
    </row>
    <row r="863" spans="1:34" ht="12.7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30"/>
      <c r="X863" s="129"/>
      <c r="Y863" s="129"/>
      <c r="Z863" s="129"/>
      <c r="AA863" s="129"/>
      <c r="AB863" s="129"/>
      <c r="AC863" s="129"/>
      <c r="AD863" s="129"/>
      <c r="AE863" s="129"/>
      <c r="AF863" s="130"/>
      <c r="AG863" s="129"/>
      <c r="AH863" s="129"/>
    </row>
    <row r="865" spans="1:34" ht="89.2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30"/>
      <c r="X865" s="129"/>
      <c r="Y865" s="129"/>
      <c r="Z865" s="129"/>
      <c r="AA865" s="129"/>
      <c r="AB865" s="129"/>
      <c r="AC865" s="129"/>
      <c r="AD865" s="129"/>
      <c r="AE865" s="129"/>
      <c r="AF865" s="130"/>
      <c r="AG865" s="129"/>
      <c r="AH865" s="129"/>
    </row>
    <row r="866" spans="1:34" ht="12.7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30"/>
      <c r="X866" s="129"/>
      <c r="Y866" s="129"/>
      <c r="Z866" s="129"/>
      <c r="AA866" s="129"/>
      <c r="AB866" s="129"/>
      <c r="AC866" s="129"/>
      <c r="AD866" s="129"/>
      <c r="AE866" s="129"/>
      <c r="AF866" s="130"/>
      <c r="AG866" s="129"/>
      <c r="AH866" s="129"/>
    </row>
    <row r="867" spans="1:34" ht="12.7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30"/>
      <c r="X867" s="129"/>
      <c r="Y867" s="129"/>
      <c r="Z867" s="129"/>
      <c r="AA867" s="129"/>
      <c r="AB867" s="129"/>
      <c r="AC867" s="129"/>
      <c r="AD867" s="129"/>
      <c r="AE867" s="129"/>
      <c r="AF867" s="130"/>
      <c r="AG867" s="129"/>
      <c r="AH867" s="129"/>
    </row>
    <row r="868" spans="1:34" ht="12.7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30"/>
      <c r="X868" s="129"/>
      <c r="Y868" s="129"/>
      <c r="Z868" s="129"/>
      <c r="AA868" s="129"/>
      <c r="AB868" s="129"/>
      <c r="AC868" s="129"/>
      <c r="AD868" s="129"/>
      <c r="AE868" s="129"/>
      <c r="AF868" s="130"/>
      <c r="AG868" s="129"/>
      <c r="AH868" s="129"/>
    </row>
    <row r="869" spans="1:34" ht="89.2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30"/>
      <c r="X869" s="129"/>
      <c r="Y869" s="129"/>
      <c r="Z869" s="129"/>
      <c r="AA869" s="129"/>
      <c r="AB869" s="129"/>
      <c r="AC869" s="129"/>
      <c r="AD869" s="129"/>
      <c r="AE869" s="129"/>
      <c r="AF869" s="130"/>
      <c r="AG869" s="129"/>
      <c r="AH869" s="129"/>
    </row>
    <row r="870" spans="1:34" ht="12.7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30"/>
      <c r="X870" s="129"/>
      <c r="Y870" s="129"/>
      <c r="Z870" s="129"/>
      <c r="AA870" s="129"/>
      <c r="AB870" s="129"/>
      <c r="AC870" s="129"/>
      <c r="AD870" s="129"/>
      <c r="AE870" s="129"/>
      <c r="AF870" s="130"/>
      <c r="AG870" s="129"/>
      <c r="AH870" s="129"/>
    </row>
    <row r="871" spans="1:34" ht="12.7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30"/>
      <c r="X871" s="129"/>
      <c r="Y871" s="129"/>
      <c r="Z871" s="129"/>
      <c r="AA871" s="129"/>
      <c r="AB871" s="129"/>
      <c r="AC871" s="129"/>
      <c r="AD871" s="129"/>
      <c r="AE871" s="129"/>
      <c r="AF871" s="130"/>
      <c r="AG871" s="129"/>
      <c r="AH871" s="129"/>
    </row>
    <row r="872" spans="1:34" ht="89.2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30"/>
      <c r="X872" s="129"/>
      <c r="Y872" s="129"/>
      <c r="Z872" s="129"/>
      <c r="AA872" s="129"/>
      <c r="AB872" s="129"/>
      <c r="AC872" s="129"/>
      <c r="AD872" s="129"/>
      <c r="AE872" s="129"/>
      <c r="AF872" s="130"/>
      <c r="AG872" s="129"/>
      <c r="AH872" s="129"/>
    </row>
    <row r="873" spans="1:34" ht="12.7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30"/>
      <c r="X873" s="129"/>
      <c r="Y873" s="129"/>
      <c r="Z873" s="129"/>
      <c r="AA873" s="129"/>
      <c r="AB873" s="129"/>
      <c r="AC873" s="129"/>
      <c r="AD873" s="129"/>
      <c r="AE873" s="129"/>
      <c r="AF873" s="130"/>
      <c r="AG873" s="129"/>
      <c r="AH873" s="129"/>
    </row>
    <row r="874" spans="1:34" ht="12.7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30"/>
      <c r="X874" s="129"/>
      <c r="Y874" s="129"/>
      <c r="Z874" s="129"/>
      <c r="AA874" s="129"/>
      <c r="AB874" s="129"/>
      <c r="AC874" s="129"/>
      <c r="AD874" s="129"/>
      <c r="AE874" s="129"/>
      <c r="AF874" s="130"/>
      <c r="AG874" s="129"/>
      <c r="AH874" s="129"/>
    </row>
    <row r="875" spans="1:34" ht="12.7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30"/>
      <c r="X875" s="129"/>
      <c r="Y875" s="129"/>
      <c r="Z875" s="129"/>
      <c r="AA875" s="129"/>
      <c r="AB875" s="129"/>
      <c r="AC875" s="129"/>
      <c r="AD875" s="129"/>
      <c r="AE875" s="129"/>
      <c r="AF875" s="130"/>
      <c r="AG875" s="129"/>
      <c r="AH875" s="129"/>
    </row>
    <row r="876" spans="1:34" ht="89.2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30"/>
      <c r="X876" s="129"/>
      <c r="Y876" s="129"/>
      <c r="Z876" s="129"/>
      <c r="AA876" s="129"/>
      <c r="AB876" s="129"/>
      <c r="AC876" s="129"/>
      <c r="AD876" s="129"/>
      <c r="AE876" s="129"/>
      <c r="AF876" s="130"/>
      <c r="AG876" s="129"/>
      <c r="AH876" s="129"/>
    </row>
    <row r="877" spans="1:34" ht="12.7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30"/>
      <c r="X877" s="129"/>
      <c r="Y877" s="129"/>
      <c r="Z877" s="129"/>
      <c r="AA877" s="129"/>
      <c r="AB877" s="129"/>
      <c r="AC877" s="129"/>
      <c r="AD877" s="129"/>
      <c r="AE877" s="129"/>
      <c r="AF877" s="130"/>
      <c r="AG877" s="129"/>
      <c r="AH877" s="129"/>
    </row>
    <row r="878" spans="1:34" ht="12.7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30"/>
      <c r="X878" s="129"/>
      <c r="Y878" s="129"/>
      <c r="Z878" s="129"/>
      <c r="AA878" s="129"/>
      <c r="AB878" s="129"/>
      <c r="AC878" s="129"/>
      <c r="AD878" s="129"/>
      <c r="AE878" s="129"/>
      <c r="AF878" s="130"/>
      <c r="AG878" s="129"/>
      <c r="AH878" s="129"/>
    </row>
    <row r="879" spans="1:34" ht="89.2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30"/>
      <c r="X879" s="129"/>
      <c r="Y879" s="129"/>
      <c r="Z879" s="129"/>
      <c r="AA879" s="129"/>
      <c r="AB879" s="129"/>
      <c r="AC879" s="129"/>
      <c r="AD879" s="129"/>
      <c r="AE879" s="129"/>
      <c r="AF879" s="130"/>
      <c r="AG879" s="129"/>
      <c r="AH879" s="129"/>
    </row>
    <row r="880" spans="1:34" ht="12.7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30"/>
      <c r="X880" s="129"/>
      <c r="Y880" s="129"/>
      <c r="Z880" s="129"/>
      <c r="AA880" s="129"/>
      <c r="AB880" s="129"/>
      <c r="AC880" s="129"/>
      <c r="AD880" s="129"/>
      <c r="AE880" s="129"/>
      <c r="AF880" s="130"/>
      <c r="AG880" s="129"/>
      <c r="AH880" s="129"/>
    </row>
    <row r="881" spans="1:34" ht="12.7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30"/>
      <c r="X881" s="129"/>
      <c r="Y881" s="129"/>
      <c r="Z881" s="129"/>
      <c r="AA881" s="129"/>
      <c r="AB881" s="129"/>
      <c r="AC881" s="129"/>
      <c r="AD881" s="129"/>
      <c r="AE881" s="129"/>
      <c r="AF881" s="130"/>
      <c r="AG881" s="129"/>
      <c r="AH881" s="129"/>
    </row>
    <row r="882" spans="1:34" ht="89.2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30"/>
      <c r="X882" s="129"/>
      <c r="Y882" s="129"/>
      <c r="Z882" s="129"/>
      <c r="AA882" s="129"/>
      <c r="AB882" s="129"/>
      <c r="AC882" s="129"/>
      <c r="AD882" s="129"/>
      <c r="AE882" s="129"/>
      <c r="AF882" s="130"/>
      <c r="AG882" s="129"/>
      <c r="AH882" s="129"/>
    </row>
    <row r="883" spans="1:34" ht="12.7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30"/>
      <c r="X883" s="129"/>
      <c r="Y883" s="129"/>
      <c r="Z883" s="129"/>
      <c r="AA883" s="129"/>
      <c r="AB883" s="129"/>
      <c r="AC883" s="129"/>
      <c r="AD883" s="129"/>
      <c r="AE883" s="129"/>
      <c r="AF883" s="130"/>
      <c r="AG883" s="129"/>
      <c r="AH883" s="129"/>
    </row>
    <row r="884" spans="1:34" ht="12.7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30"/>
      <c r="X884" s="129"/>
      <c r="Y884" s="129"/>
      <c r="Z884" s="129"/>
      <c r="AA884" s="129"/>
      <c r="AB884" s="129"/>
      <c r="AC884" s="129"/>
      <c r="AD884" s="129"/>
      <c r="AE884" s="129"/>
      <c r="AF884" s="130"/>
      <c r="AG884" s="129"/>
      <c r="AH884" s="129"/>
    </row>
    <row r="885" spans="1:34" ht="12.7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30"/>
      <c r="X885" s="129"/>
      <c r="Y885" s="129"/>
      <c r="Z885" s="129"/>
      <c r="AA885" s="129"/>
      <c r="AB885" s="129"/>
      <c r="AC885" s="129"/>
      <c r="AD885" s="129"/>
      <c r="AE885" s="129"/>
      <c r="AF885" s="130"/>
      <c r="AG885" s="129"/>
      <c r="AH885" s="129"/>
    </row>
    <row r="886" spans="1:34" ht="89.2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30"/>
      <c r="X886" s="129"/>
      <c r="Y886" s="129"/>
      <c r="Z886" s="129"/>
      <c r="AA886" s="129"/>
      <c r="AB886" s="129"/>
      <c r="AC886" s="129"/>
      <c r="AD886" s="129"/>
      <c r="AE886" s="129"/>
      <c r="AF886" s="130"/>
      <c r="AG886" s="129"/>
      <c r="AH886" s="129"/>
    </row>
    <row r="887" spans="1:34" ht="12.7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30"/>
      <c r="X887" s="129"/>
      <c r="Y887" s="129"/>
      <c r="Z887" s="129"/>
      <c r="AA887" s="129"/>
      <c r="AB887" s="129"/>
      <c r="AC887" s="129"/>
      <c r="AD887" s="129"/>
      <c r="AE887" s="129"/>
      <c r="AF887" s="130"/>
      <c r="AG887" s="129"/>
      <c r="AH887" s="129"/>
    </row>
    <row r="888" spans="1:34" ht="12.7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30"/>
      <c r="X888" s="129"/>
      <c r="Y888" s="129"/>
      <c r="Z888" s="129"/>
      <c r="AA888" s="129"/>
      <c r="AB888" s="129"/>
      <c r="AC888" s="129"/>
      <c r="AD888" s="129"/>
      <c r="AE888" s="129"/>
      <c r="AF888" s="130"/>
      <c r="AG888" s="129"/>
      <c r="AH888" s="129"/>
    </row>
    <row r="889" spans="1:34" ht="89.2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30"/>
      <c r="X889" s="129"/>
      <c r="Y889" s="129"/>
      <c r="Z889" s="129"/>
      <c r="AA889" s="129"/>
      <c r="AB889" s="129"/>
      <c r="AC889" s="129"/>
      <c r="AD889" s="129"/>
      <c r="AE889" s="129"/>
      <c r="AF889" s="130"/>
      <c r="AG889" s="129"/>
      <c r="AH889" s="129"/>
    </row>
    <row r="890" spans="1:34" ht="12.7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30"/>
      <c r="X890" s="129"/>
      <c r="Y890" s="129"/>
      <c r="Z890" s="129"/>
      <c r="AA890" s="129"/>
      <c r="AB890" s="129"/>
      <c r="AC890" s="129"/>
      <c r="AD890" s="129"/>
      <c r="AE890" s="129"/>
      <c r="AF890" s="130"/>
      <c r="AG890" s="129"/>
      <c r="AH890" s="129"/>
    </row>
    <row r="891" spans="1:34" ht="12.7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30"/>
      <c r="X891" s="129"/>
      <c r="Y891" s="129"/>
      <c r="Z891" s="129"/>
      <c r="AA891" s="129"/>
      <c r="AB891" s="129"/>
      <c r="AC891" s="129"/>
      <c r="AD891" s="129"/>
      <c r="AE891" s="129"/>
      <c r="AF891" s="130"/>
      <c r="AG891" s="129"/>
      <c r="AH891" s="129"/>
    </row>
    <row r="892" spans="1:34" ht="12.7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30"/>
      <c r="X892" s="129"/>
      <c r="Y892" s="129"/>
      <c r="Z892" s="129"/>
      <c r="AA892" s="129"/>
      <c r="AB892" s="129"/>
      <c r="AC892" s="129"/>
      <c r="AD892" s="129"/>
      <c r="AE892" s="129"/>
      <c r="AF892" s="130"/>
      <c r="AG892" s="129"/>
      <c r="AH892" s="129"/>
    </row>
    <row r="893" spans="1:34" ht="89.2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30"/>
      <c r="X893" s="129"/>
      <c r="Y893" s="129"/>
      <c r="Z893" s="129"/>
      <c r="AA893" s="129"/>
      <c r="AB893" s="129"/>
      <c r="AC893" s="129"/>
      <c r="AD893" s="129"/>
      <c r="AE893" s="129"/>
      <c r="AF893" s="130"/>
      <c r="AG893" s="129"/>
      <c r="AH893" s="129"/>
    </row>
    <row r="894" spans="1:34" ht="12.7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30"/>
      <c r="X894" s="129"/>
      <c r="Y894" s="129"/>
      <c r="Z894" s="129"/>
      <c r="AA894" s="129"/>
      <c r="AB894" s="129"/>
      <c r="AC894" s="129"/>
      <c r="AD894" s="129"/>
      <c r="AE894" s="129"/>
      <c r="AF894" s="130"/>
      <c r="AG894" s="129"/>
      <c r="AH894" s="129"/>
    </row>
    <row r="895" spans="1:34" ht="89.2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30"/>
      <c r="X895" s="129"/>
      <c r="Y895" s="129"/>
      <c r="Z895" s="129"/>
      <c r="AA895" s="129"/>
      <c r="AB895" s="129"/>
      <c r="AC895" s="129"/>
      <c r="AD895" s="129"/>
      <c r="AE895" s="129"/>
      <c r="AF895" s="130"/>
      <c r="AG895" s="129"/>
      <c r="AH895" s="129"/>
    </row>
    <row r="896" spans="1:34" ht="12.7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30"/>
      <c r="X896" s="129"/>
      <c r="Y896" s="129"/>
      <c r="Z896" s="129"/>
      <c r="AA896" s="129"/>
      <c r="AB896" s="129"/>
      <c r="AC896" s="129"/>
      <c r="AD896" s="129"/>
      <c r="AE896" s="129"/>
      <c r="AF896" s="130"/>
      <c r="AG896" s="129"/>
      <c r="AH896" s="129"/>
    </row>
    <row r="897" spans="1:34" ht="12.7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30"/>
      <c r="X897" s="129"/>
      <c r="Y897" s="129"/>
      <c r="Z897" s="129"/>
      <c r="AA897" s="129"/>
      <c r="AB897" s="129"/>
      <c r="AC897" s="129"/>
      <c r="AD897" s="129"/>
      <c r="AE897" s="129"/>
      <c r="AF897" s="130"/>
      <c r="AG897" s="129"/>
      <c r="AH897" s="129"/>
    </row>
    <row r="898" spans="1:34" ht="12.7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30"/>
      <c r="X898" s="129"/>
      <c r="Y898" s="129"/>
      <c r="Z898" s="129"/>
      <c r="AA898" s="129"/>
      <c r="AB898" s="129"/>
      <c r="AC898" s="129"/>
      <c r="AD898" s="129"/>
      <c r="AE898" s="129"/>
      <c r="AF898" s="130"/>
      <c r="AG898" s="129"/>
      <c r="AH898" s="129"/>
    </row>
    <row r="899" spans="1:34" ht="89.2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30"/>
      <c r="X899" s="129"/>
      <c r="Y899" s="129"/>
      <c r="Z899" s="129"/>
      <c r="AA899" s="129"/>
      <c r="AB899" s="129"/>
      <c r="AC899" s="129"/>
      <c r="AD899" s="129"/>
      <c r="AE899" s="129"/>
      <c r="AF899" s="130"/>
      <c r="AG899" s="129"/>
      <c r="AH899" s="129"/>
    </row>
    <row r="900" spans="1:34" ht="12.7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30"/>
      <c r="X900" s="129"/>
      <c r="Y900" s="129"/>
      <c r="Z900" s="129"/>
      <c r="AA900" s="129"/>
      <c r="AB900" s="129"/>
      <c r="AC900" s="129"/>
      <c r="AD900" s="129"/>
      <c r="AE900" s="129"/>
      <c r="AF900" s="130"/>
      <c r="AG900" s="129"/>
      <c r="AH900" s="129"/>
    </row>
    <row r="901" spans="1:34" ht="12.7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30"/>
      <c r="X901" s="129"/>
      <c r="Y901" s="129"/>
      <c r="Z901" s="129"/>
      <c r="AA901" s="129"/>
      <c r="AB901" s="129"/>
      <c r="AC901" s="129"/>
      <c r="AD901" s="129"/>
      <c r="AE901" s="129"/>
      <c r="AF901" s="130"/>
      <c r="AG901" s="129"/>
      <c r="AH901" s="129"/>
    </row>
    <row r="902" spans="1:34" ht="12.7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30"/>
      <c r="X902" s="129"/>
      <c r="Y902" s="129"/>
      <c r="Z902" s="129"/>
      <c r="AA902" s="129"/>
      <c r="AB902" s="129"/>
      <c r="AC902" s="129"/>
      <c r="AD902" s="129"/>
      <c r="AE902" s="129"/>
      <c r="AF902" s="130"/>
      <c r="AG902" s="129"/>
      <c r="AH902" s="129"/>
    </row>
    <row r="904" spans="1:34" ht="89.2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30"/>
      <c r="X904" s="129"/>
      <c r="Y904" s="129"/>
      <c r="Z904" s="129"/>
      <c r="AA904" s="129"/>
      <c r="AB904" s="129"/>
      <c r="AC904" s="129"/>
      <c r="AD904" s="129"/>
      <c r="AE904" s="129"/>
      <c r="AF904" s="130"/>
      <c r="AG904" s="129"/>
      <c r="AH904" s="129"/>
    </row>
    <row r="905" spans="1:34" ht="12.7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30"/>
      <c r="X905" s="129"/>
      <c r="Y905" s="129"/>
      <c r="Z905" s="129"/>
      <c r="AA905" s="129"/>
      <c r="AB905" s="129"/>
      <c r="AC905" s="129"/>
      <c r="AD905" s="129"/>
      <c r="AE905" s="129"/>
      <c r="AF905" s="130"/>
      <c r="AG905" s="129"/>
      <c r="AH905" s="129"/>
    </row>
    <row r="906" spans="1:34" ht="12.7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30"/>
      <c r="X906" s="129"/>
      <c r="Y906" s="129"/>
      <c r="Z906" s="129"/>
      <c r="AA906" s="129"/>
      <c r="AB906" s="129"/>
      <c r="AC906" s="129"/>
      <c r="AD906" s="129"/>
      <c r="AE906" s="129"/>
      <c r="AF906" s="130"/>
      <c r="AG906" s="129"/>
      <c r="AH906" s="129"/>
    </row>
    <row r="907" spans="1:34" ht="89.2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30"/>
      <c r="X907" s="129"/>
      <c r="Y907" s="129"/>
      <c r="Z907" s="129"/>
      <c r="AA907" s="129"/>
      <c r="AB907" s="129"/>
      <c r="AC907" s="129"/>
      <c r="AD907" s="129"/>
      <c r="AE907" s="129"/>
      <c r="AF907" s="130"/>
      <c r="AG907" s="129"/>
      <c r="AH907" s="129"/>
    </row>
    <row r="908" spans="1:34" ht="12.7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30"/>
      <c r="X908" s="129"/>
      <c r="Y908" s="129"/>
      <c r="Z908" s="129"/>
      <c r="AA908" s="129"/>
      <c r="AB908" s="129"/>
      <c r="AC908" s="129"/>
      <c r="AD908" s="129"/>
      <c r="AE908" s="129"/>
      <c r="AF908" s="130"/>
      <c r="AG908" s="129"/>
      <c r="AH908" s="129"/>
    </row>
    <row r="909" spans="1:34" ht="12.7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30"/>
      <c r="X909" s="129"/>
      <c r="Y909" s="129"/>
      <c r="Z909" s="129"/>
      <c r="AA909" s="129"/>
      <c r="AB909" s="129"/>
      <c r="AC909" s="129"/>
      <c r="AD909" s="129"/>
      <c r="AE909" s="129"/>
      <c r="AF909" s="130"/>
      <c r="AG909" s="129"/>
      <c r="AH909" s="129"/>
    </row>
    <row r="910" spans="1:34" ht="12.7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30"/>
      <c r="X910" s="129"/>
      <c r="Y910" s="129"/>
      <c r="Z910" s="129"/>
      <c r="AA910" s="129"/>
      <c r="AB910" s="129"/>
      <c r="AC910" s="129"/>
      <c r="AD910" s="129"/>
      <c r="AE910" s="129"/>
      <c r="AF910" s="130"/>
      <c r="AG910" s="129"/>
      <c r="AH910" s="129"/>
    </row>
    <row r="911" spans="1:34" ht="89.2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30"/>
      <c r="X911" s="129"/>
      <c r="Y911" s="129"/>
      <c r="Z911" s="129"/>
      <c r="AA911" s="129"/>
      <c r="AB911" s="129"/>
      <c r="AC911" s="129"/>
      <c r="AD911" s="129"/>
      <c r="AE911" s="129"/>
      <c r="AF911" s="130"/>
      <c r="AG911" s="129"/>
      <c r="AH911" s="129"/>
    </row>
    <row r="912" spans="1:34" ht="12.7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30"/>
      <c r="X912" s="129"/>
      <c r="Y912" s="129"/>
      <c r="Z912" s="129"/>
      <c r="AA912" s="129"/>
      <c r="AB912" s="129"/>
      <c r="AC912" s="129"/>
      <c r="AD912" s="129"/>
      <c r="AE912" s="129"/>
      <c r="AF912" s="130"/>
      <c r="AG912" s="129"/>
      <c r="AH912" s="129"/>
    </row>
    <row r="913" spans="1:34" ht="12.7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30"/>
      <c r="X913" s="129"/>
      <c r="Y913" s="129"/>
      <c r="Z913" s="129"/>
      <c r="AA913" s="129"/>
      <c r="AB913" s="129"/>
      <c r="AC913" s="129"/>
      <c r="AD913" s="129"/>
      <c r="AE913" s="129"/>
      <c r="AF913" s="130"/>
      <c r="AG913" s="129"/>
      <c r="AH913" s="129"/>
    </row>
    <row r="914" spans="1:34" ht="89.2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30"/>
      <c r="X914" s="129"/>
      <c r="Y914" s="129"/>
      <c r="Z914" s="129"/>
      <c r="AA914" s="129"/>
      <c r="AB914" s="129"/>
      <c r="AC914" s="129"/>
      <c r="AD914" s="129"/>
      <c r="AE914" s="129"/>
      <c r="AF914" s="130"/>
      <c r="AG914" s="129"/>
      <c r="AH914" s="129"/>
    </row>
    <row r="915" spans="1:34" ht="12.7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30"/>
      <c r="X915" s="129"/>
      <c r="Y915" s="129"/>
      <c r="Z915" s="129"/>
      <c r="AA915" s="129"/>
      <c r="AB915" s="129"/>
      <c r="AC915" s="129"/>
      <c r="AD915" s="129"/>
      <c r="AE915" s="129"/>
      <c r="AF915" s="130"/>
      <c r="AG915" s="129"/>
      <c r="AH915" s="129"/>
    </row>
    <row r="916" spans="1:34" ht="12.7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30"/>
      <c r="X916" s="129"/>
      <c r="Y916" s="129"/>
      <c r="Z916" s="129"/>
      <c r="AA916" s="129"/>
      <c r="AB916" s="129"/>
      <c r="AC916" s="129"/>
      <c r="AD916" s="129"/>
      <c r="AE916" s="129"/>
      <c r="AF916" s="130"/>
      <c r="AG916" s="129"/>
      <c r="AH916" s="129"/>
    </row>
    <row r="917" spans="1:34" ht="12.7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30"/>
      <c r="X917" s="129"/>
      <c r="Y917" s="129"/>
      <c r="Z917" s="129"/>
      <c r="AA917" s="129"/>
      <c r="AB917" s="129"/>
      <c r="AC917" s="129"/>
      <c r="AD917" s="129"/>
      <c r="AE917" s="129"/>
      <c r="AF917" s="130"/>
      <c r="AG917" s="129"/>
      <c r="AH917" s="129"/>
    </row>
    <row r="918" spans="1:34" ht="89.2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30"/>
      <c r="X918" s="129"/>
      <c r="Y918" s="129"/>
      <c r="Z918" s="129"/>
      <c r="AA918" s="129"/>
      <c r="AB918" s="129"/>
      <c r="AC918" s="129"/>
      <c r="AD918" s="129"/>
      <c r="AE918" s="129"/>
      <c r="AF918" s="130"/>
      <c r="AG918" s="129"/>
      <c r="AH918" s="129"/>
    </row>
    <row r="919" spans="1:34" ht="12.7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30"/>
      <c r="X919" s="129"/>
      <c r="Y919" s="129"/>
      <c r="Z919" s="129"/>
      <c r="AA919" s="129"/>
      <c r="AB919" s="129"/>
      <c r="AC919" s="129"/>
      <c r="AD919" s="129"/>
      <c r="AE919" s="129"/>
      <c r="AF919" s="130"/>
      <c r="AG919" s="129"/>
      <c r="AH919" s="129"/>
    </row>
    <row r="920" spans="1:34" ht="12.7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30"/>
      <c r="X920" s="129"/>
      <c r="Y920" s="129"/>
      <c r="Z920" s="129"/>
      <c r="AA920" s="129"/>
      <c r="AB920" s="129"/>
      <c r="AC920" s="129"/>
      <c r="AD920" s="129"/>
      <c r="AE920" s="129"/>
      <c r="AF920" s="130"/>
      <c r="AG920" s="129"/>
      <c r="AH920" s="129"/>
    </row>
    <row r="921" spans="1:34" ht="12.7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30"/>
      <c r="X921" s="129"/>
      <c r="Y921" s="129"/>
      <c r="Z921" s="129"/>
      <c r="AA921" s="129"/>
      <c r="AB921" s="129"/>
      <c r="AC921" s="129"/>
      <c r="AD921" s="129"/>
      <c r="AE921" s="129"/>
      <c r="AF921" s="130"/>
      <c r="AG921" s="129"/>
      <c r="AH921" s="129"/>
    </row>
    <row r="925" spans="1:34" ht="178.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30"/>
      <c r="X925" s="129"/>
      <c r="Y925" s="129"/>
      <c r="Z925" s="129"/>
      <c r="AA925" s="129"/>
      <c r="AB925" s="129"/>
      <c r="AC925" s="129"/>
      <c r="AD925" s="129"/>
      <c r="AE925" s="129"/>
      <c r="AF925" s="130"/>
      <c r="AG925" s="129"/>
      <c r="AH925" s="129"/>
    </row>
    <row r="926" spans="1:34" ht="12.7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30"/>
      <c r="X926" s="129"/>
      <c r="Y926" s="129"/>
      <c r="Z926" s="129"/>
      <c r="AA926" s="129"/>
      <c r="AB926" s="129"/>
      <c r="AC926" s="129"/>
      <c r="AD926" s="129"/>
      <c r="AE926" s="129"/>
      <c r="AF926" s="130"/>
      <c r="AG926" s="129"/>
      <c r="AH926" s="129"/>
    </row>
    <row r="927" spans="1:34" ht="12.7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30"/>
      <c r="X927" s="129"/>
      <c r="Y927" s="129"/>
      <c r="Z927" s="129"/>
      <c r="AA927" s="129"/>
      <c r="AB927" s="129"/>
      <c r="AC927" s="129"/>
      <c r="AD927" s="129"/>
      <c r="AE927" s="129"/>
      <c r="AF927" s="130"/>
      <c r="AG927" s="129"/>
      <c r="AH927" s="129"/>
    </row>
    <row r="942" spans="1:34" ht="76.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30"/>
      <c r="X942" s="129"/>
      <c r="Y942" s="129"/>
      <c r="Z942" s="129"/>
      <c r="AA942" s="129"/>
      <c r="AB942" s="129"/>
      <c r="AC942" s="129"/>
      <c r="AD942" s="129"/>
      <c r="AE942" s="129"/>
      <c r="AF942" s="130"/>
      <c r="AG942" s="129"/>
      <c r="AH942" s="129"/>
    </row>
    <row r="943" spans="1:34" ht="12.7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30"/>
      <c r="X943" s="129"/>
      <c r="Y943" s="129"/>
      <c r="Z943" s="129"/>
      <c r="AA943" s="129"/>
      <c r="AB943" s="129"/>
      <c r="AC943" s="129"/>
      <c r="AD943" s="129"/>
      <c r="AE943" s="129"/>
      <c r="AF943" s="130"/>
      <c r="AG943" s="129"/>
      <c r="AH943" s="129"/>
    </row>
    <row r="944" spans="1:34" ht="12.7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30"/>
      <c r="X944" s="129"/>
      <c r="Y944" s="129"/>
      <c r="Z944" s="129"/>
      <c r="AA944" s="129"/>
      <c r="AB944" s="129"/>
      <c r="AC944" s="129"/>
      <c r="AD944" s="129"/>
      <c r="AE944" s="129"/>
      <c r="AF944" s="130"/>
      <c r="AG944" s="129"/>
      <c r="AH944" s="129"/>
    </row>
    <row r="945" spans="1:34" ht="12.7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30"/>
      <c r="X945" s="129"/>
      <c r="Y945" s="129"/>
      <c r="Z945" s="129"/>
      <c r="AA945" s="129"/>
      <c r="AB945" s="129"/>
      <c r="AC945" s="129"/>
      <c r="AD945" s="129"/>
      <c r="AE945" s="129"/>
      <c r="AF945" s="130"/>
      <c r="AG945" s="129"/>
      <c r="AH945" s="129"/>
    </row>
    <row r="946" spans="1:34" ht="76.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30"/>
      <c r="X946" s="129"/>
      <c r="Y946" s="129"/>
      <c r="Z946" s="129"/>
      <c r="AA946" s="129"/>
      <c r="AB946" s="129"/>
      <c r="AC946" s="129"/>
      <c r="AD946" s="129"/>
      <c r="AE946" s="129"/>
      <c r="AF946" s="130"/>
      <c r="AG946" s="129"/>
      <c r="AH946" s="129"/>
    </row>
    <row r="947" spans="1:34" ht="12.7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30"/>
      <c r="X947" s="129"/>
      <c r="Y947" s="129"/>
      <c r="Z947" s="129"/>
      <c r="AA947" s="129"/>
      <c r="AB947" s="129"/>
      <c r="AC947" s="129"/>
      <c r="AD947" s="129"/>
      <c r="AE947" s="129"/>
      <c r="AF947" s="130"/>
      <c r="AG947" s="129"/>
      <c r="AH947" s="129"/>
    </row>
    <row r="948" spans="1:34" ht="76.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30"/>
      <c r="X948" s="129"/>
      <c r="Y948" s="129"/>
      <c r="Z948" s="129"/>
      <c r="AA948" s="129"/>
      <c r="AB948" s="129"/>
      <c r="AC948" s="129"/>
      <c r="AD948" s="129"/>
      <c r="AE948" s="129"/>
      <c r="AF948" s="130"/>
      <c r="AG948" s="129"/>
      <c r="AH948" s="129"/>
    </row>
    <row r="949" spans="1:34" ht="12.7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30"/>
      <c r="X949" s="129"/>
      <c r="Y949" s="129"/>
      <c r="Z949" s="129"/>
      <c r="AA949" s="129"/>
      <c r="AB949" s="129"/>
      <c r="AC949" s="129"/>
      <c r="AD949" s="129"/>
      <c r="AE949" s="129"/>
      <c r="AF949" s="130"/>
      <c r="AG949" s="129"/>
      <c r="AH949" s="129"/>
    </row>
    <row r="950" spans="1:34" ht="76.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30"/>
      <c r="X950" s="129"/>
      <c r="Y950" s="129"/>
      <c r="Z950" s="129"/>
      <c r="AA950" s="129"/>
      <c r="AB950" s="129"/>
      <c r="AC950" s="129"/>
      <c r="AD950" s="129"/>
      <c r="AE950" s="129"/>
      <c r="AF950" s="130"/>
      <c r="AG950" s="129"/>
      <c r="AH950" s="129"/>
    </row>
    <row r="951" spans="1:34" ht="12.7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30"/>
      <c r="X951" s="129"/>
      <c r="Y951" s="129"/>
      <c r="Z951" s="129"/>
      <c r="AA951" s="129"/>
      <c r="AB951" s="129"/>
      <c r="AC951" s="129"/>
      <c r="AD951" s="129"/>
      <c r="AE951" s="129"/>
      <c r="AF951" s="130"/>
      <c r="AG951" s="129"/>
      <c r="AH951" s="129"/>
    </row>
    <row r="952" spans="1:34" ht="12.7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30"/>
      <c r="X952" s="129"/>
      <c r="Y952" s="129"/>
      <c r="Z952" s="129"/>
      <c r="AA952" s="129"/>
      <c r="AB952" s="129"/>
      <c r="AC952" s="129"/>
      <c r="AD952" s="129"/>
      <c r="AE952" s="129"/>
      <c r="AF952" s="130"/>
      <c r="AG952" s="129"/>
      <c r="AH952" s="129"/>
    </row>
    <row r="953" spans="1:34" ht="12.7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30"/>
      <c r="X953" s="129"/>
      <c r="Y953" s="129"/>
      <c r="Z953" s="129"/>
      <c r="AA953" s="129"/>
      <c r="AB953" s="129"/>
      <c r="AC953" s="129"/>
      <c r="AD953" s="129"/>
      <c r="AE953" s="129"/>
      <c r="AF953" s="130"/>
      <c r="AG953" s="129"/>
      <c r="AH953" s="129"/>
    </row>
    <row r="966" spans="1:34" ht="102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30"/>
      <c r="X966" s="129"/>
      <c r="Y966" s="129"/>
      <c r="Z966" s="129"/>
      <c r="AA966" s="129"/>
      <c r="AB966" s="129"/>
      <c r="AC966" s="129"/>
      <c r="AD966" s="129"/>
      <c r="AE966" s="129"/>
      <c r="AF966" s="130"/>
      <c r="AG966" s="129"/>
      <c r="AH966" s="129"/>
    </row>
    <row r="967" spans="1:34" ht="12.7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30"/>
      <c r="X967" s="129"/>
      <c r="Y967" s="129"/>
      <c r="Z967" s="129"/>
      <c r="AA967" s="129"/>
      <c r="AB967" s="129"/>
      <c r="AC967" s="129"/>
      <c r="AD967" s="129"/>
      <c r="AE967" s="129"/>
      <c r="AF967" s="130"/>
      <c r="AG967" s="129"/>
      <c r="AH967" s="129"/>
    </row>
    <row r="968" spans="1:34" ht="12.7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30"/>
      <c r="X968" s="129"/>
      <c r="Y968" s="129"/>
      <c r="Z968" s="129"/>
      <c r="AA968" s="129"/>
      <c r="AB968" s="129"/>
      <c r="AC968" s="129"/>
      <c r="AD968" s="129"/>
      <c r="AE968" s="129"/>
      <c r="AF968" s="130"/>
      <c r="AG968" s="129"/>
      <c r="AH968" s="129"/>
    </row>
    <row r="969" spans="1:34" ht="12.7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30"/>
      <c r="X969" s="129"/>
      <c r="Y969" s="129"/>
      <c r="Z969" s="129"/>
      <c r="AA969" s="129"/>
      <c r="AB969" s="129"/>
      <c r="AC969" s="129"/>
      <c r="AD969" s="129"/>
      <c r="AE969" s="129"/>
      <c r="AF969" s="130"/>
      <c r="AG969" s="129"/>
      <c r="AH969" s="129"/>
    </row>
    <row r="970" spans="1:34" ht="12.7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30"/>
      <c r="X970" s="129"/>
      <c r="Y970" s="129"/>
      <c r="Z970" s="129"/>
      <c r="AA970" s="129"/>
      <c r="AB970" s="129"/>
      <c r="AC970" s="129"/>
      <c r="AD970" s="129"/>
      <c r="AE970" s="129"/>
      <c r="AF970" s="130"/>
      <c r="AG970" s="129"/>
      <c r="AH970" s="129"/>
    </row>
    <row r="971" spans="1:34" ht="12.7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30"/>
      <c r="X971" s="129"/>
      <c r="Y971" s="129"/>
      <c r="Z971" s="129"/>
      <c r="AA971" s="129"/>
      <c r="AB971" s="129"/>
      <c r="AC971" s="129"/>
      <c r="AD971" s="129"/>
      <c r="AE971" s="129"/>
      <c r="AF971" s="130"/>
      <c r="AG971" s="129"/>
      <c r="AH971" s="129"/>
    </row>
    <row r="998" spans="1:34" ht="178.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30"/>
      <c r="X998" s="129"/>
      <c r="Y998" s="129"/>
      <c r="Z998" s="129"/>
      <c r="AA998" s="129"/>
      <c r="AB998" s="129"/>
      <c r="AC998" s="129"/>
      <c r="AD998" s="129"/>
      <c r="AE998" s="129"/>
      <c r="AF998" s="130"/>
      <c r="AG998" s="129"/>
      <c r="AH998" s="129"/>
    </row>
    <row r="999" spans="1:34" ht="12.7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30"/>
      <c r="X999" s="129"/>
      <c r="Y999" s="129"/>
      <c r="Z999" s="129"/>
      <c r="AA999" s="129"/>
      <c r="AB999" s="129"/>
      <c r="AC999" s="129"/>
      <c r="AD999" s="129"/>
      <c r="AE999" s="129"/>
      <c r="AF999" s="130"/>
      <c r="AG999" s="129"/>
      <c r="AH999" s="129"/>
    </row>
    <row r="1000" spans="1:34" ht="12.7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30"/>
      <c r="X1000" s="129"/>
      <c r="Y1000" s="129"/>
      <c r="Z1000" s="129"/>
      <c r="AA1000" s="129"/>
      <c r="AB1000" s="129"/>
      <c r="AC1000" s="129"/>
      <c r="AD1000" s="129"/>
      <c r="AE1000" s="129"/>
      <c r="AF1000" s="130"/>
      <c r="AG1000" s="129"/>
      <c r="AH1000" s="129"/>
    </row>
    <row r="1003" spans="1:34" ht="102" customHeight="1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30"/>
      <c r="X1003" s="129"/>
      <c r="Y1003" s="129"/>
      <c r="Z1003" s="129"/>
      <c r="AA1003" s="129"/>
      <c r="AB1003" s="129"/>
      <c r="AC1003" s="129"/>
      <c r="AD1003" s="129"/>
      <c r="AE1003" s="129"/>
      <c r="AF1003" s="130"/>
      <c r="AG1003" s="129"/>
      <c r="AH1003" s="129"/>
    </row>
    <row r="1004" spans="1:34" ht="12.7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30"/>
      <c r="X1004" s="129"/>
      <c r="Y1004" s="129"/>
      <c r="Z1004" s="129"/>
      <c r="AA1004" s="129"/>
      <c r="AB1004" s="129"/>
      <c r="AC1004" s="129"/>
      <c r="AD1004" s="129"/>
      <c r="AE1004" s="129"/>
      <c r="AF1004" s="130"/>
      <c r="AG1004" s="129"/>
      <c r="AH1004" s="129"/>
    </row>
    <row r="1005" spans="1:34" ht="12.7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30"/>
      <c r="X1005" s="129"/>
      <c r="Y1005" s="129"/>
      <c r="Z1005" s="129"/>
      <c r="AA1005" s="129"/>
      <c r="AB1005" s="129"/>
      <c r="AC1005" s="129"/>
      <c r="AD1005" s="129"/>
      <c r="AE1005" s="129"/>
      <c r="AF1005" s="130"/>
      <c r="AG1005" s="129"/>
      <c r="AH1005" s="129"/>
    </row>
    <row r="1007" spans="1:34" ht="102" customHeight="1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30"/>
      <c r="X1007" s="129"/>
      <c r="Y1007" s="129"/>
      <c r="Z1007" s="129"/>
      <c r="AA1007" s="129"/>
      <c r="AB1007" s="129"/>
      <c r="AC1007" s="129"/>
      <c r="AD1007" s="129"/>
      <c r="AE1007" s="129"/>
      <c r="AF1007" s="130"/>
      <c r="AG1007" s="129"/>
      <c r="AH1007" s="129"/>
    </row>
    <row r="1008" spans="1:34" ht="12.7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30"/>
      <c r="X1008" s="129"/>
      <c r="Y1008" s="129"/>
      <c r="Z1008" s="129"/>
      <c r="AA1008" s="129"/>
      <c r="AB1008" s="129"/>
      <c r="AC1008" s="129"/>
      <c r="AD1008" s="129"/>
      <c r="AE1008" s="129"/>
      <c r="AF1008" s="130"/>
      <c r="AG1008" s="129"/>
      <c r="AH1008" s="129"/>
    </row>
    <row r="1013" spans="1:34" ht="178.5" customHeight="1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30"/>
      <c r="X1013" s="129"/>
      <c r="Y1013" s="129"/>
      <c r="Z1013" s="129"/>
      <c r="AA1013" s="129"/>
      <c r="AB1013" s="129"/>
      <c r="AC1013" s="129"/>
      <c r="AD1013" s="129"/>
      <c r="AE1013" s="129"/>
      <c r="AF1013" s="130"/>
      <c r="AG1013" s="129"/>
      <c r="AH1013" s="129"/>
    </row>
    <row r="1014" spans="1:34" ht="12.7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30"/>
      <c r="X1014" s="129"/>
      <c r="Y1014" s="129"/>
      <c r="Z1014" s="129"/>
      <c r="AA1014" s="129"/>
      <c r="AB1014" s="129"/>
      <c r="AC1014" s="129"/>
      <c r="AD1014" s="129"/>
      <c r="AE1014" s="129"/>
      <c r="AF1014" s="130"/>
      <c r="AG1014" s="129"/>
      <c r="AH1014" s="129"/>
    </row>
    <row r="1015" spans="1:34" ht="12.7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30"/>
      <c r="X1015" s="129"/>
      <c r="Y1015" s="129"/>
      <c r="Z1015" s="129"/>
      <c r="AA1015" s="129"/>
      <c r="AB1015" s="129"/>
      <c r="AC1015" s="129"/>
      <c r="AD1015" s="129"/>
      <c r="AE1015" s="129"/>
      <c r="AF1015" s="130"/>
      <c r="AG1015" s="129"/>
      <c r="AH1015" s="129"/>
    </row>
    <row r="1016" spans="1:34" ht="12.7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30"/>
      <c r="X1016" s="129"/>
      <c r="Y1016" s="129"/>
      <c r="Z1016" s="129"/>
      <c r="AA1016" s="129"/>
      <c r="AB1016" s="129"/>
      <c r="AC1016" s="129"/>
      <c r="AD1016" s="129"/>
      <c r="AE1016" s="129"/>
      <c r="AF1016" s="130"/>
      <c r="AG1016" s="129"/>
      <c r="AH1016" s="129"/>
    </row>
    <row r="1052" spans="1:34" ht="102" customHeight="1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30"/>
      <c r="X1052" s="129"/>
      <c r="Y1052" s="129"/>
      <c r="Z1052" s="129"/>
      <c r="AA1052" s="129"/>
      <c r="AB1052" s="129"/>
      <c r="AC1052" s="129"/>
      <c r="AD1052" s="129"/>
      <c r="AE1052" s="129"/>
      <c r="AF1052" s="130"/>
      <c r="AG1052" s="129"/>
      <c r="AH1052" s="129"/>
    </row>
    <row r="1053" spans="1:34" ht="12.7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30"/>
      <c r="X1053" s="129"/>
      <c r="Y1053" s="129"/>
      <c r="Z1053" s="129"/>
      <c r="AA1053" s="129"/>
      <c r="AB1053" s="129"/>
      <c r="AC1053" s="129"/>
      <c r="AD1053" s="129"/>
      <c r="AE1053" s="129"/>
      <c r="AF1053" s="130"/>
      <c r="AG1053" s="129"/>
      <c r="AH1053" s="129"/>
    </row>
    <row r="1104" spans="1:34" ht="102" customHeight="1">
      <c r="A1104" s="129"/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  <c r="O1104" s="129"/>
      <c r="P1104" s="129"/>
      <c r="Q1104" s="130"/>
      <c r="X1104" s="129"/>
      <c r="Y1104" s="129"/>
      <c r="Z1104" s="129"/>
      <c r="AA1104" s="129"/>
      <c r="AB1104" s="129"/>
      <c r="AC1104" s="129"/>
      <c r="AD1104" s="129"/>
      <c r="AE1104" s="129"/>
      <c r="AF1104" s="130"/>
      <c r="AG1104" s="129"/>
      <c r="AH1104" s="129"/>
    </row>
    <row r="1105" spans="1:34" ht="12.75">
      <c r="A1105" s="129"/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29"/>
      <c r="Q1105" s="130"/>
      <c r="X1105" s="129"/>
      <c r="Y1105" s="129"/>
      <c r="Z1105" s="129"/>
      <c r="AA1105" s="129"/>
      <c r="AB1105" s="129"/>
      <c r="AC1105" s="129"/>
      <c r="AD1105" s="129"/>
      <c r="AE1105" s="129"/>
      <c r="AF1105" s="130"/>
      <c r="AG1105" s="129"/>
      <c r="AH1105" s="129"/>
    </row>
    <row r="1108" spans="1:34" ht="102" customHeight="1">
      <c r="A1108" s="129"/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  <c r="M1108" s="129"/>
      <c r="N1108" s="129"/>
      <c r="O1108" s="129"/>
      <c r="P1108" s="129"/>
      <c r="Q1108" s="130"/>
      <c r="X1108" s="129"/>
      <c r="Y1108" s="129"/>
      <c r="Z1108" s="129"/>
      <c r="AA1108" s="129"/>
      <c r="AB1108" s="129"/>
      <c r="AC1108" s="129"/>
      <c r="AD1108" s="129"/>
      <c r="AE1108" s="129"/>
      <c r="AF1108" s="130"/>
      <c r="AG1108" s="129"/>
      <c r="AH1108" s="129"/>
    </row>
    <row r="1109" spans="1:34" ht="12.75">
      <c r="A1109" s="129"/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  <c r="M1109" s="129"/>
      <c r="N1109" s="129"/>
      <c r="O1109" s="129"/>
      <c r="P1109" s="129"/>
      <c r="Q1109" s="130"/>
      <c r="X1109" s="129"/>
      <c r="Y1109" s="129"/>
      <c r="Z1109" s="129"/>
      <c r="AA1109" s="129"/>
      <c r="AB1109" s="129"/>
      <c r="AC1109" s="129"/>
      <c r="AD1109" s="129"/>
      <c r="AE1109" s="129"/>
      <c r="AF1109" s="130"/>
      <c r="AG1109" s="129"/>
      <c r="AH1109" s="129"/>
    </row>
    <row r="1110" spans="1:34" ht="12.75">
      <c r="A1110" s="129"/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30"/>
      <c r="X1110" s="129"/>
      <c r="Y1110" s="129"/>
      <c r="Z1110" s="129"/>
      <c r="AA1110" s="129"/>
      <c r="AB1110" s="129"/>
      <c r="AC1110" s="129"/>
      <c r="AD1110" s="129"/>
      <c r="AE1110" s="129"/>
      <c r="AF1110" s="130"/>
      <c r="AG1110" s="129"/>
      <c r="AH1110" s="129"/>
    </row>
    <row r="1127" spans="1:34" ht="102" customHeight="1">
      <c r="A1127" s="129"/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  <c r="M1127" s="129"/>
      <c r="N1127" s="129"/>
      <c r="O1127" s="129"/>
      <c r="P1127" s="129"/>
      <c r="Q1127" s="130"/>
      <c r="X1127" s="129"/>
      <c r="Y1127" s="129"/>
      <c r="Z1127" s="129"/>
      <c r="AA1127" s="129"/>
      <c r="AB1127" s="129"/>
      <c r="AC1127" s="129"/>
      <c r="AD1127" s="129"/>
      <c r="AE1127" s="129"/>
      <c r="AF1127" s="130"/>
      <c r="AG1127" s="129"/>
      <c r="AH1127" s="129"/>
    </row>
    <row r="1128" spans="1:34" ht="12.75">
      <c r="A1128" s="129"/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  <c r="M1128" s="129"/>
      <c r="N1128" s="129"/>
      <c r="O1128" s="129"/>
      <c r="P1128" s="129"/>
      <c r="Q1128" s="130"/>
      <c r="X1128" s="129"/>
      <c r="Y1128" s="129"/>
      <c r="Z1128" s="129"/>
      <c r="AA1128" s="129"/>
      <c r="AB1128" s="129"/>
      <c r="AC1128" s="129"/>
      <c r="AD1128" s="129"/>
      <c r="AE1128" s="129"/>
      <c r="AF1128" s="130"/>
      <c r="AG1128" s="129"/>
      <c r="AH1128" s="129"/>
    </row>
    <row r="1129" spans="1:34" ht="12.75">
      <c r="A1129" s="129"/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29"/>
      <c r="M1129" s="129"/>
      <c r="N1129" s="129"/>
      <c r="O1129" s="129"/>
      <c r="P1129" s="129"/>
      <c r="Q1129" s="130"/>
      <c r="X1129" s="129"/>
      <c r="Y1129" s="129"/>
      <c r="Z1129" s="129"/>
      <c r="AA1129" s="129"/>
      <c r="AB1129" s="129"/>
      <c r="AC1129" s="129"/>
      <c r="AD1129" s="129"/>
      <c r="AE1129" s="129"/>
      <c r="AF1129" s="130"/>
      <c r="AG1129" s="129"/>
      <c r="AH1129" s="129"/>
    </row>
    <row r="1138" spans="1:34" ht="102" customHeight="1">
      <c r="A1138" s="129"/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  <c r="N1138" s="129"/>
      <c r="O1138" s="129"/>
      <c r="P1138" s="129"/>
      <c r="Q1138" s="130"/>
      <c r="X1138" s="129"/>
      <c r="Y1138" s="129"/>
      <c r="Z1138" s="129"/>
      <c r="AA1138" s="129"/>
      <c r="AB1138" s="129"/>
      <c r="AC1138" s="129"/>
      <c r="AD1138" s="129"/>
      <c r="AE1138" s="129"/>
      <c r="AF1138" s="130"/>
      <c r="AG1138" s="129"/>
      <c r="AH1138" s="129"/>
    </row>
    <row r="1139" spans="1:34" ht="12.75">
      <c r="A1139" s="129"/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29"/>
      <c r="M1139" s="129"/>
      <c r="N1139" s="129"/>
      <c r="O1139" s="129"/>
      <c r="P1139" s="129"/>
      <c r="Q1139" s="130"/>
      <c r="X1139" s="129"/>
      <c r="Y1139" s="129"/>
      <c r="Z1139" s="129"/>
      <c r="AA1139" s="129"/>
      <c r="AB1139" s="129"/>
      <c r="AC1139" s="129"/>
      <c r="AD1139" s="129"/>
      <c r="AE1139" s="129"/>
      <c r="AF1139" s="130"/>
      <c r="AG1139" s="129"/>
      <c r="AH1139" s="129"/>
    </row>
    <row r="1140" spans="1:34" ht="102" customHeight="1">
      <c r="A1140" s="129"/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  <c r="M1140" s="129"/>
      <c r="N1140" s="129"/>
      <c r="O1140" s="129"/>
      <c r="P1140" s="129"/>
      <c r="Q1140" s="130"/>
      <c r="X1140" s="129"/>
      <c r="Y1140" s="129"/>
      <c r="Z1140" s="129"/>
      <c r="AA1140" s="129"/>
      <c r="AB1140" s="129"/>
      <c r="AC1140" s="129"/>
      <c r="AD1140" s="129"/>
      <c r="AE1140" s="129"/>
      <c r="AF1140" s="130"/>
      <c r="AG1140" s="129"/>
      <c r="AH1140" s="129"/>
    </row>
    <row r="1141" spans="1:34" ht="12.75">
      <c r="A1141" s="129"/>
      <c r="B1141" s="129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29"/>
      <c r="M1141" s="129"/>
      <c r="N1141" s="129"/>
      <c r="O1141" s="129"/>
      <c r="P1141" s="129"/>
      <c r="Q1141" s="130"/>
      <c r="X1141" s="129"/>
      <c r="Y1141" s="129"/>
      <c r="Z1141" s="129"/>
      <c r="AA1141" s="129"/>
      <c r="AB1141" s="129"/>
      <c r="AC1141" s="129"/>
      <c r="AD1141" s="129"/>
      <c r="AE1141" s="129"/>
      <c r="AF1141" s="130"/>
      <c r="AG1141" s="129"/>
      <c r="AH1141" s="129"/>
    </row>
    <row r="1142" spans="1:34" ht="12.75">
      <c r="A1142" s="129"/>
      <c r="B1142" s="129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  <c r="M1142" s="129"/>
      <c r="N1142" s="129"/>
      <c r="O1142" s="129"/>
      <c r="P1142" s="129"/>
      <c r="Q1142" s="130"/>
      <c r="X1142" s="129"/>
      <c r="Y1142" s="129"/>
      <c r="Z1142" s="129"/>
      <c r="AA1142" s="129"/>
      <c r="AB1142" s="129"/>
      <c r="AC1142" s="129"/>
      <c r="AD1142" s="129"/>
      <c r="AE1142" s="129"/>
      <c r="AF1142" s="130"/>
      <c r="AG1142" s="129"/>
      <c r="AH1142" s="129"/>
    </row>
    <row r="1159" spans="1:34" ht="89.25" customHeight="1">
      <c r="A1159" s="129"/>
      <c r="B1159" s="129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  <c r="M1159" s="129"/>
      <c r="N1159" s="129"/>
      <c r="O1159" s="129"/>
      <c r="P1159" s="129"/>
      <c r="Q1159" s="130"/>
      <c r="X1159" s="129"/>
      <c r="Y1159" s="129"/>
      <c r="Z1159" s="129"/>
      <c r="AA1159" s="129"/>
      <c r="AB1159" s="129"/>
      <c r="AC1159" s="129"/>
      <c r="AD1159" s="129"/>
      <c r="AE1159" s="129"/>
      <c r="AF1159" s="130"/>
      <c r="AG1159" s="129"/>
      <c r="AH1159" s="129"/>
    </row>
    <row r="1160" spans="1:34" ht="12.75">
      <c r="A1160" s="129"/>
      <c r="B1160" s="129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  <c r="M1160" s="129"/>
      <c r="N1160" s="129"/>
      <c r="O1160" s="129"/>
      <c r="P1160" s="129"/>
      <c r="Q1160" s="130"/>
      <c r="X1160" s="129"/>
      <c r="Y1160" s="129"/>
      <c r="Z1160" s="129"/>
      <c r="AA1160" s="129"/>
      <c r="AB1160" s="129"/>
      <c r="AC1160" s="129"/>
      <c r="AD1160" s="129"/>
      <c r="AE1160" s="129"/>
      <c r="AF1160" s="130"/>
      <c r="AG1160" s="129"/>
      <c r="AH1160" s="129"/>
    </row>
    <row r="1161" spans="1:34" ht="12.75">
      <c r="A1161" s="129"/>
      <c r="B1161" s="129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  <c r="M1161" s="129"/>
      <c r="N1161" s="129"/>
      <c r="O1161" s="129"/>
      <c r="P1161" s="129"/>
      <c r="Q1161" s="130"/>
      <c r="X1161" s="129"/>
      <c r="Y1161" s="129"/>
      <c r="Z1161" s="129"/>
      <c r="AA1161" s="129"/>
      <c r="AB1161" s="129"/>
      <c r="AC1161" s="129"/>
      <c r="AD1161" s="129"/>
      <c r="AE1161" s="129"/>
      <c r="AF1161" s="130"/>
      <c r="AG1161" s="129"/>
      <c r="AH1161" s="129"/>
    </row>
    <row r="1162" spans="1:34" ht="12.75">
      <c r="A1162" s="129"/>
      <c r="B1162" s="129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  <c r="N1162" s="129"/>
      <c r="O1162" s="129"/>
      <c r="P1162" s="129"/>
      <c r="Q1162" s="130"/>
      <c r="X1162" s="129"/>
      <c r="Y1162" s="129"/>
      <c r="Z1162" s="129"/>
      <c r="AA1162" s="129"/>
      <c r="AB1162" s="129"/>
      <c r="AC1162" s="129"/>
      <c r="AD1162" s="129"/>
      <c r="AE1162" s="129"/>
      <c r="AF1162" s="130"/>
      <c r="AG1162" s="129"/>
      <c r="AH1162" s="129"/>
    </row>
    <row r="1163" spans="1:34" ht="12.75">
      <c r="A1163" s="129"/>
      <c r="B1163" s="129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  <c r="M1163" s="129"/>
      <c r="N1163" s="129"/>
      <c r="O1163" s="129"/>
      <c r="P1163" s="129"/>
      <c r="Q1163" s="130"/>
      <c r="X1163" s="129"/>
      <c r="Y1163" s="129"/>
      <c r="Z1163" s="129"/>
      <c r="AA1163" s="129"/>
      <c r="AB1163" s="129"/>
      <c r="AC1163" s="129"/>
      <c r="AD1163" s="129"/>
      <c r="AE1163" s="129"/>
      <c r="AF1163" s="130"/>
      <c r="AG1163" s="129"/>
      <c r="AH1163" s="129"/>
    </row>
    <row r="1164" spans="1:34" ht="12.75">
      <c r="A1164" s="129"/>
      <c r="B1164" s="129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  <c r="M1164" s="129"/>
      <c r="N1164" s="129"/>
      <c r="O1164" s="129"/>
      <c r="P1164" s="129"/>
      <c r="Q1164" s="130"/>
      <c r="X1164" s="129"/>
      <c r="Y1164" s="129"/>
      <c r="Z1164" s="129"/>
      <c r="AA1164" s="129"/>
      <c r="AB1164" s="129"/>
      <c r="AC1164" s="129"/>
      <c r="AD1164" s="129"/>
      <c r="AE1164" s="129"/>
      <c r="AF1164" s="130"/>
      <c r="AG1164" s="129"/>
      <c r="AH1164" s="129"/>
    </row>
    <row r="1165" spans="1:34" ht="12.75">
      <c r="A1165" s="129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29"/>
      <c r="O1165" s="129"/>
      <c r="P1165" s="129"/>
      <c r="Q1165" s="130"/>
      <c r="X1165" s="129"/>
      <c r="Y1165" s="129"/>
      <c r="Z1165" s="129"/>
      <c r="AA1165" s="129"/>
      <c r="AB1165" s="129"/>
      <c r="AC1165" s="129"/>
      <c r="AD1165" s="129"/>
      <c r="AE1165" s="129"/>
      <c r="AF1165" s="130"/>
      <c r="AG1165" s="129"/>
      <c r="AH1165" s="129"/>
    </row>
    <row r="1166" spans="1:34" ht="12.75">
      <c r="A1166" s="129"/>
      <c r="B1166" s="129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29"/>
      <c r="M1166" s="129"/>
      <c r="N1166" s="129"/>
      <c r="O1166" s="129"/>
      <c r="P1166" s="129"/>
      <c r="Q1166" s="130"/>
      <c r="X1166" s="129"/>
      <c r="Y1166" s="129"/>
      <c r="Z1166" s="129"/>
      <c r="AA1166" s="129"/>
      <c r="AB1166" s="129"/>
      <c r="AC1166" s="129"/>
      <c r="AD1166" s="129"/>
      <c r="AE1166" s="129"/>
      <c r="AF1166" s="130"/>
      <c r="AG1166" s="129"/>
      <c r="AH1166" s="129"/>
    </row>
    <row r="1167" spans="1:34" ht="12.75">
      <c r="A1167" s="129"/>
      <c r="B1167" s="129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29"/>
      <c r="M1167" s="129"/>
      <c r="N1167" s="129"/>
      <c r="O1167" s="129"/>
      <c r="P1167" s="129"/>
      <c r="Q1167" s="130"/>
      <c r="X1167" s="129"/>
      <c r="Y1167" s="129"/>
      <c r="Z1167" s="129"/>
      <c r="AA1167" s="129"/>
      <c r="AB1167" s="129"/>
      <c r="AC1167" s="129"/>
      <c r="AD1167" s="129"/>
      <c r="AE1167" s="129"/>
      <c r="AF1167" s="130"/>
      <c r="AG1167" s="129"/>
      <c r="AH1167" s="129"/>
    </row>
    <row r="1168" spans="1:34" ht="12.75">
      <c r="A1168" s="129"/>
      <c r="B1168" s="129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29"/>
      <c r="Q1168" s="130"/>
      <c r="X1168" s="129"/>
      <c r="Y1168" s="129"/>
      <c r="Z1168" s="129"/>
      <c r="AA1168" s="129"/>
      <c r="AB1168" s="129"/>
      <c r="AC1168" s="129"/>
      <c r="AD1168" s="129"/>
      <c r="AE1168" s="129"/>
      <c r="AF1168" s="130"/>
      <c r="AG1168" s="129"/>
      <c r="AH1168" s="129"/>
    </row>
    <row r="1169" spans="1:34" ht="12.75">
      <c r="A1169" s="129"/>
      <c r="B1169" s="129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29"/>
      <c r="M1169" s="129"/>
      <c r="N1169" s="129"/>
      <c r="O1169" s="129"/>
      <c r="P1169" s="129"/>
      <c r="Q1169" s="130"/>
      <c r="X1169" s="129"/>
      <c r="Y1169" s="129"/>
      <c r="Z1169" s="129"/>
      <c r="AA1169" s="129"/>
      <c r="AB1169" s="129"/>
      <c r="AC1169" s="129"/>
      <c r="AD1169" s="129"/>
      <c r="AE1169" s="129"/>
      <c r="AF1169" s="130"/>
      <c r="AG1169" s="129"/>
      <c r="AH1169" s="129"/>
    </row>
    <row r="1170" spans="1:34" ht="12.75">
      <c r="A1170" s="129"/>
      <c r="B1170" s="129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  <c r="M1170" s="129"/>
      <c r="N1170" s="129"/>
      <c r="O1170" s="129"/>
      <c r="P1170" s="129"/>
      <c r="Q1170" s="130"/>
      <c r="X1170" s="129"/>
      <c r="Y1170" s="129"/>
      <c r="Z1170" s="129"/>
      <c r="AA1170" s="129"/>
      <c r="AB1170" s="129"/>
      <c r="AC1170" s="129"/>
      <c r="AD1170" s="129"/>
      <c r="AE1170" s="129"/>
      <c r="AF1170" s="130"/>
      <c r="AG1170" s="129"/>
      <c r="AH1170" s="129"/>
    </row>
    <row r="1171" spans="1:34" ht="12.75">
      <c r="A1171" s="129"/>
      <c r="B1171" s="129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  <c r="M1171" s="129"/>
      <c r="N1171" s="129"/>
      <c r="O1171" s="129"/>
      <c r="P1171" s="129"/>
      <c r="Q1171" s="130"/>
      <c r="X1171" s="129"/>
      <c r="Y1171" s="129"/>
      <c r="Z1171" s="129"/>
      <c r="AA1171" s="129"/>
      <c r="AB1171" s="129"/>
      <c r="AC1171" s="129"/>
      <c r="AD1171" s="129"/>
      <c r="AE1171" s="129"/>
      <c r="AF1171" s="130"/>
      <c r="AG1171" s="129"/>
      <c r="AH1171" s="129"/>
    </row>
    <row r="1172" spans="1:34" ht="12.75">
      <c r="A1172" s="129"/>
      <c r="B1172" s="129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  <c r="M1172" s="129"/>
      <c r="N1172" s="129"/>
      <c r="O1172" s="129"/>
      <c r="P1172" s="129"/>
      <c r="Q1172" s="130"/>
      <c r="X1172" s="129"/>
      <c r="Y1172" s="129"/>
      <c r="Z1172" s="129"/>
      <c r="AA1172" s="129"/>
      <c r="AB1172" s="129"/>
      <c r="AC1172" s="129"/>
      <c r="AD1172" s="129"/>
      <c r="AE1172" s="129"/>
      <c r="AF1172" s="130"/>
      <c r="AG1172" s="129"/>
      <c r="AH1172" s="129"/>
    </row>
    <row r="1173" spans="1:34" ht="12.75">
      <c r="A1173" s="129"/>
      <c r="B1173" s="129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  <c r="M1173" s="129"/>
      <c r="N1173" s="129"/>
      <c r="O1173" s="129"/>
      <c r="P1173" s="129"/>
      <c r="Q1173" s="130"/>
      <c r="X1173" s="129"/>
      <c r="Y1173" s="129"/>
      <c r="Z1173" s="129"/>
      <c r="AA1173" s="129"/>
      <c r="AB1173" s="129"/>
      <c r="AC1173" s="129"/>
      <c r="AD1173" s="129"/>
      <c r="AE1173" s="129"/>
      <c r="AF1173" s="130"/>
      <c r="AG1173" s="129"/>
      <c r="AH1173" s="129"/>
    </row>
    <row r="1174" spans="1:34" ht="12.75">
      <c r="A1174" s="129"/>
      <c r="B1174" s="129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  <c r="M1174" s="129"/>
      <c r="N1174" s="129"/>
      <c r="O1174" s="129"/>
      <c r="P1174" s="129"/>
      <c r="Q1174" s="130"/>
      <c r="X1174" s="129"/>
      <c r="Y1174" s="129"/>
      <c r="Z1174" s="129"/>
      <c r="AA1174" s="129"/>
      <c r="AB1174" s="129"/>
      <c r="AC1174" s="129"/>
      <c r="AD1174" s="129"/>
      <c r="AE1174" s="129"/>
      <c r="AF1174" s="130"/>
      <c r="AG1174" s="129"/>
      <c r="AH1174" s="129"/>
    </row>
    <row r="1175" spans="1:34" ht="12.75">
      <c r="A1175" s="129"/>
      <c r="B1175" s="129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  <c r="M1175" s="129"/>
      <c r="N1175" s="129"/>
      <c r="O1175" s="129"/>
      <c r="P1175" s="129"/>
      <c r="Q1175" s="130"/>
      <c r="X1175" s="129"/>
      <c r="Y1175" s="129"/>
      <c r="Z1175" s="129"/>
      <c r="AA1175" s="129"/>
      <c r="AB1175" s="129"/>
      <c r="AC1175" s="129"/>
      <c r="AD1175" s="129"/>
      <c r="AE1175" s="129"/>
      <c r="AF1175" s="130"/>
      <c r="AG1175" s="129"/>
      <c r="AH1175" s="129"/>
    </row>
    <row r="1176" spans="1:34" ht="12.75">
      <c r="A1176" s="129"/>
      <c r="B1176" s="129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29"/>
      <c r="M1176" s="129"/>
      <c r="N1176" s="129"/>
      <c r="O1176" s="129"/>
      <c r="P1176" s="129"/>
      <c r="Q1176" s="130"/>
      <c r="X1176" s="129"/>
      <c r="Y1176" s="129"/>
      <c r="Z1176" s="129"/>
      <c r="AA1176" s="129"/>
      <c r="AB1176" s="129"/>
      <c r="AC1176" s="129"/>
      <c r="AD1176" s="129"/>
      <c r="AE1176" s="129"/>
      <c r="AF1176" s="130"/>
      <c r="AG1176" s="129"/>
      <c r="AH1176" s="129"/>
    </row>
    <row r="1177" spans="1:34" ht="12.75">
      <c r="A1177" s="129"/>
      <c r="B1177" s="129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  <c r="M1177" s="129"/>
      <c r="N1177" s="129"/>
      <c r="O1177" s="129"/>
      <c r="P1177" s="129"/>
      <c r="Q1177" s="130"/>
      <c r="X1177" s="129"/>
      <c r="Y1177" s="129"/>
      <c r="Z1177" s="129"/>
      <c r="AA1177" s="129"/>
      <c r="AB1177" s="129"/>
      <c r="AC1177" s="129"/>
      <c r="AD1177" s="129"/>
      <c r="AE1177" s="129"/>
      <c r="AF1177" s="130"/>
      <c r="AG1177" s="129"/>
      <c r="AH1177" s="129"/>
    </row>
    <row r="1178" spans="1:34" ht="12.75">
      <c r="A1178" s="129"/>
      <c r="B1178" s="129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29"/>
      <c r="M1178" s="129"/>
      <c r="N1178" s="129"/>
      <c r="O1178" s="129"/>
      <c r="P1178" s="129"/>
      <c r="Q1178" s="130"/>
      <c r="X1178" s="129"/>
      <c r="Y1178" s="129"/>
      <c r="Z1178" s="129"/>
      <c r="AA1178" s="129"/>
      <c r="AB1178" s="129"/>
      <c r="AC1178" s="129"/>
      <c r="AD1178" s="129"/>
      <c r="AE1178" s="129"/>
      <c r="AF1178" s="130"/>
      <c r="AG1178" s="129"/>
      <c r="AH1178" s="129"/>
    </row>
    <row r="1179" spans="1:34" ht="12.75">
      <c r="A1179" s="129"/>
      <c r="B1179" s="129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  <c r="N1179" s="129"/>
      <c r="O1179" s="129"/>
      <c r="P1179" s="129"/>
      <c r="Q1179" s="130"/>
      <c r="X1179" s="129"/>
      <c r="Y1179" s="129"/>
      <c r="Z1179" s="129"/>
      <c r="AA1179" s="129"/>
      <c r="AB1179" s="129"/>
      <c r="AC1179" s="129"/>
      <c r="AD1179" s="129"/>
      <c r="AE1179" s="129"/>
      <c r="AF1179" s="130"/>
      <c r="AG1179" s="129"/>
      <c r="AH1179" s="129"/>
    </row>
    <row r="1180" spans="1:34" ht="12.75">
      <c r="A1180" s="129"/>
      <c r="B1180" s="129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29"/>
      <c r="M1180" s="129"/>
      <c r="N1180" s="129"/>
      <c r="O1180" s="129"/>
      <c r="P1180" s="129"/>
      <c r="Q1180" s="130"/>
      <c r="X1180" s="129"/>
      <c r="Y1180" s="129"/>
      <c r="Z1180" s="129"/>
      <c r="AA1180" s="129"/>
      <c r="AB1180" s="129"/>
      <c r="AC1180" s="129"/>
      <c r="AD1180" s="129"/>
      <c r="AE1180" s="129"/>
      <c r="AF1180" s="130"/>
      <c r="AG1180" s="129"/>
      <c r="AH1180" s="129"/>
    </row>
    <row r="1181" spans="1:34" ht="12.75">
      <c r="A1181" s="129"/>
      <c r="B1181" s="129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  <c r="M1181" s="129"/>
      <c r="N1181" s="129"/>
      <c r="O1181" s="129"/>
      <c r="P1181" s="129"/>
      <c r="Q1181" s="130"/>
      <c r="X1181" s="129"/>
      <c r="Y1181" s="129"/>
      <c r="Z1181" s="129"/>
      <c r="AA1181" s="129"/>
      <c r="AB1181" s="129"/>
      <c r="AC1181" s="129"/>
      <c r="AD1181" s="129"/>
      <c r="AE1181" s="129"/>
      <c r="AF1181" s="130"/>
      <c r="AG1181" s="129"/>
      <c r="AH1181" s="129"/>
    </row>
    <row r="1182" spans="1:34" ht="12.75">
      <c r="A1182" s="129"/>
      <c r="B1182" s="129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  <c r="N1182" s="129"/>
      <c r="O1182" s="129"/>
      <c r="P1182" s="129"/>
      <c r="Q1182" s="130"/>
      <c r="X1182" s="129"/>
      <c r="Y1182" s="129"/>
      <c r="Z1182" s="129"/>
      <c r="AA1182" s="129"/>
      <c r="AB1182" s="129"/>
      <c r="AC1182" s="129"/>
      <c r="AD1182" s="129"/>
      <c r="AE1182" s="129"/>
      <c r="AF1182" s="130"/>
      <c r="AG1182" s="129"/>
      <c r="AH1182" s="129"/>
    </row>
    <row r="1183" spans="1:34" ht="12.75">
      <c r="A1183" s="129"/>
      <c r="B1183" s="129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  <c r="N1183" s="129"/>
      <c r="O1183" s="129"/>
      <c r="P1183" s="129"/>
      <c r="Q1183" s="130"/>
      <c r="X1183" s="129"/>
      <c r="Y1183" s="129"/>
      <c r="Z1183" s="129"/>
      <c r="AA1183" s="129"/>
      <c r="AB1183" s="129"/>
      <c r="AC1183" s="129"/>
      <c r="AD1183" s="129"/>
      <c r="AE1183" s="129"/>
      <c r="AF1183" s="130"/>
      <c r="AG1183" s="129"/>
      <c r="AH1183" s="129"/>
    </row>
    <row r="1184" spans="1:34" ht="12.75">
      <c r="A1184" s="129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  <c r="N1184" s="129"/>
      <c r="O1184" s="129"/>
      <c r="P1184" s="129"/>
      <c r="Q1184" s="130"/>
      <c r="X1184" s="129"/>
      <c r="Y1184" s="129"/>
      <c r="Z1184" s="129"/>
      <c r="AA1184" s="129"/>
      <c r="AB1184" s="129"/>
      <c r="AC1184" s="129"/>
      <c r="AD1184" s="129"/>
      <c r="AE1184" s="129"/>
      <c r="AF1184" s="130"/>
      <c r="AG1184" s="129"/>
      <c r="AH1184" s="129"/>
    </row>
    <row r="1185" spans="1:34" ht="12.75">
      <c r="A1185" s="129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  <c r="N1185" s="129"/>
      <c r="O1185" s="129"/>
      <c r="P1185" s="129"/>
      <c r="Q1185" s="130"/>
      <c r="X1185" s="129"/>
      <c r="Y1185" s="129"/>
      <c r="Z1185" s="129"/>
      <c r="AA1185" s="129"/>
      <c r="AB1185" s="129"/>
      <c r="AC1185" s="129"/>
      <c r="AD1185" s="129"/>
      <c r="AE1185" s="129"/>
      <c r="AF1185" s="130"/>
      <c r="AG1185" s="129"/>
      <c r="AH1185" s="129"/>
    </row>
    <row r="1186" spans="1:34" ht="12.75">
      <c r="A1186" s="129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  <c r="N1186" s="129"/>
      <c r="O1186" s="129"/>
      <c r="P1186" s="129"/>
      <c r="Q1186" s="130"/>
      <c r="X1186" s="129"/>
      <c r="Y1186" s="129"/>
      <c r="Z1186" s="129"/>
      <c r="AA1186" s="129"/>
      <c r="AB1186" s="129"/>
      <c r="AC1186" s="129"/>
      <c r="AD1186" s="129"/>
      <c r="AE1186" s="129"/>
      <c r="AF1186" s="130"/>
      <c r="AG1186" s="129"/>
      <c r="AH1186" s="129"/>
    </row>
    <row r="1187" spans="1:34" ht="12.75">
      <c r="A1187" s="129"/>
      <c r="B1187" s="129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  <c r="N1187" s="129"/>
      <c r="O1187" s="129"/>
      <c r="P1187" s="129"/>
      <c r="Q1187" s="130"/>
      <c r="X1187" s="129"/>
      <c r="Y1187" s="129"/>
      <c r="Z1187" s="129"/>
      <c r="AA1187" s="129"/>
      <c r="AB1187" s="129"/>
      <c r="AC1187" s="129"/>
      <c r="AD1187" s="129"/>
      <c r="AE1187" s="129"/>
      <c r="AF1187" s="130"/>
      <c r="AG1187" s="129"/>
      <c r="AH1187" s="129"/>
    </row>
    <row r="1188" spans="1:34" ht="12.75">
      <c r="A1188" s="129"/>
      <c r="B1188" s="129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  <c r="N1188" s="129"/>
      <c r="O1188" s="129"/>
      <c r="P1188" s="129"/>
      <c r="Q1188" s="130"/>
      <c r="X1188" s="129"/>
      <c r="Y1188" s="129"/>
      <c r="Z1188" s="129"/>
      <c r="AA1188" s="129"/>
      <c r="AB1188" s="129"/>
      <c r="AC1188" s="129"/>
      <c r="AD1188" s="129"/>
      <c r="AE1188" s="129"/>
      <c r="AF1188" s="130"/>
      <c r="AG1188" s="129"/>
      <c r="AH1188" s="129"/>
    </row>
    <row r="1189" spans="1:34" ht="12.75">
      <c r="A1189" s="129"/>
      <c r="B1189" s="129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  <c r="M1189" s="129"/>
      <c r="N1189" s="129"/>
      <c r="O1189" s="129"/>
      <c r="P1189" s="129"/>
      <c r="Q1189" s="130"/>
      <c r="X1189" s="129"/>
      <c r="Y1189" s="129"/>
      <c r="Z1189" s="129"/>
      <c r="AA1189" s="129"/>
      <c r="AB1189" s="129"/>
      <c r="AC1189" s="129"/>
      <c r="AD1189" s="129"/>
      <c r="AE1189" s="129"/>
      <c r="AF1189" s="130"/>
      <c r="AG1189" s="129"/>
      <c r="AH1189" s="129"/>
    </row>
    <row r="1190" spans="1:34" ht="12.75">
      <c r="A1190" s="129"/>
      <c r="B1190" s="129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  <c r="M1190" s="129"/>
      <c r="N1190" s="129"/>
      <c r="O1190" s="129"/>
      <c r="P1190" s="129"/>
      <c r="Q1190" s="130"/>
      <c r="X1190" s="129"/>
      <c r="Y1190" s="129"/>
      <c r="Z1190" s="129"/>
      <c r="AA1190" s="129"/>
      <c r="AB1190" s="129"/>
      <c r="AC1190" s="129"/>
      <c r="AD1190" s="129"/>
      <c r="AE1190" s="129"/>
      <c r="AF1190" s="130"/>
      <c r="AG1190" s="129"/>
      <c r="AH1190" s="129"/>
    </row>
    <row r="1191" spans="1:34" ht="12.75">
      <c r="A1191" s="129"/>
      <c r="B1191" s="129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  <c r="M1191" s="129"/>
      <c r="N1191" s="129"/>
      <c r="O1191" s="129"/>
      <c r="P1191" s="129"/>
      <c r="Q1191" s="130"/>
      <c r="X1191" s="129"/>
      <c r="Y1191" s="129"/>
      <c r="Z1191" s="129"/>
      <c r="AA1191" s="129"/>
      <c r="AB1191" s="129"/>
      <c r="AC1191" s="129"/>
      <c r="AD1191" s="129"/>
      <c r="AE1191" s="129"/>
      <c r="AF1191" s="130"/>
      <c r="AG1191" s="129"/>
      <c r="AH1191" s="129"/>
    </row>
    <row r="1192" spans="1:34" ht="12.75">
      <c r="A1192" s="129"/>
      <c r="B1192" s="129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  <c r="M1192" s="129"/>
      <c r="N1192" s="129"/>
      <c r="O1192" s="129"/>
      <c r="P1192" s="129"/>
      <c r="Q1192" s="130"/>
      <c r="X1192" s="129"/>
      <c r="Y1192" s="129"/>
      <c r="Z1192" s="129"/>
      <c r="AA1192" s="129"/>
      <c r="AB1192" s="129"/>
      <c r="AC1192" s="129"/>
      <c r="AD1192" s="129"/>
      <c r="AE1192" s="129"/>
      <c r="AF1192" s="130"/>
      <c r="AG1192" s="129"/>
      <c r="AH1192" s="129"/>
    </row>
    <row r="1193" spans="1:34" ht="12.75">
      <c r="A1193" s="129"/>
      <c r="B1193" s="129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  <c r="M1193" s="129"/>
      <c r="N1193" s="129"/>
      <c r="O1193" s="129"/>
      <c r="P1193" s="129"/>
      <c r="Q1193" s="130"/>
      <c r="X1193" s="129"/>
      <c r="Y1193" s="129"/>
      <c r="Z1193" s="129"/>
      <c r="AA1193" s="129"/>
      <c r="AB1193" s="129"/>
      <c r="AC1193" s="129"/>
      <c r="AD1193" s="129"/>
      <c r="AE1193" s="129"/>
      <c r="AF1193" s="130"/>
      <c r="AG1193" s="129"/>
      <c r="AH1193" s="129"/>
    </row>
    <row r="1194" spans="1:34" ht="12.75">
      <c r="A1194" s="129"/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  <c r="O1194" s="129"/>
      <c r="P1194" s="129"/>
      <c r="Q1194" s="130"/>
      <c r="X1194" s="129"/>
      <c r="Y1194" s="129"/>
      <c r="Z1194" s="129"/>
      <c r="AA1194" s="129"/>
      <c r="AB1194" s="129"/>
      <c r="AC1194" s="129"/>
      <c r="AD1194" s="129"/>
      <c r="AE1194" s="129"/>
      <c r="AF1194" s="130"/>
      <c r="AG1194" s="129"/>
      <c r="AH1194" s="129"/>
    </row>
    <row r="1195" spans="1:34" ht="12.75">
      <c r="A1195" s="129"/>
      <c r="B1195" s="129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29"/>
      <c r="Q1195" s="130"/>
      <c r="X1195" s="129"/>
      <c r="Y1195" s="129"/>
      <c r="Z1195" s="129"/>
      <c r="AA1195" s="129"/>
      <c r="AB1195" s="129"/>
      <c r="AC1195" s="129"/>
      <c r="AD1195" s="129"/>
      <c r="AE1195" s="129"/>
      <c r="AF1195" s="130"/>
      <c r="AG1195" s="129"/>
      <c r="AH1195" s="129"/>
    </row>
    <row r="1196" spans="1:34" ht="12.75">
      <c r="A1196" s="129"/>
      <c r="B1196" s="129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29"/>
      <c r="M1196" s="129"/>
      <c r="N1196" s="129"/>
      <c r="O1196" s="129"/>
      <c r="P1196" s="129"/>
      <c r="Q1196" s="130"/>
      <c r="X1196" s="129"/>
      <c r="Y1196" s="129"/>
      <c r="Z1196" s="129"/>
      <c r="AA1196" s="129"/>
      <c r="AB1196" s="129"/>
      <c r="AC1196" s="129"/>
      <c r="AD1196" s="129"/>
      <c r="AE1196" s="129"/>
      <c r="AF1196" s="130"/>
      <c r="AG1196" s="129"/>
      <c r="AH1196" s="129"/>
    </row>
    <row r="1197" spans="1:34" ht="12.75">
      <c r="A1197" s="129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29"/>
      <c r="O1197" s="129"/>
      <c r="P1197" s="129"/>
      <c r="Q1197" s="130"/>
      <c r="X1197" s="129"/>
      <c r="Y1197" s="129"/>
      <c r="Z1197" s="129"/>
      <c r="AA1197" s="129"/>
      <c r="AB1197" s="129"/>
      <c r="AC1197" s="129"/>
      <c r="AD1197" s="129"/>
      <c r="AE1197" s="129"/>
      <c r="AF1197" s="130"/>
      <c r="AG1197" s="129"/>
      <c r="AH1197" s="129"/>
    </row>
    <row r="1198" spans="1:34" ht="12.75">
      <c r="A1198" s="129"/>
      <c r="B1198" s="129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  <c r="M1198" s="129"/>
      <c r="N1198" s="129"/>
      <c r="O1198" s="129"/>
      <c r="P1198" s="129"/>
      <c r="Q1198" s="130"/>
      <c r="X1198" s="129"/>
      <c r="Y1198" s="129"/>
      <c r="Z1198" s="129"/>
      <c r="AA1198" s="129"/>
      <c r="AB1198" s="129"/>
      <c r="AC1198" s="129"/>
      <c r="AD1198" s="129"/>
      <c r="AE1198" s="129"/>
      <c r="AF1198" s="130"/>
      <c r="AG1198" s="129"/>
      <c r="AH1198" s="129"/>
    </row>
    <row r="1199" spans="1:34" ht="12.75">
      <c r="A1199" s="129"/>
      <c r="B1199" s="129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29"/>
      <c r="Q1199" s="130"/>
      <c r="X1199" s="129"/>
      <c r="Y1199" s="129"/>
      <c r="Z1199" s="129"/>
      <c r="AA1199" s="129"/>
      <c r="AB1199" s="129"/>
      <c r="AC1199" s="129"/>
      <c r="AD1199" s="129"/>
      <c r="AE1199" s="129"/>
      <c r="AF1199" s="130"/>
      <c r="AG1199" s="129"/>
      <c r="AH1199" s="129"/>
    </row>
    <row r="1200" spans="1:34" ht="12.75">
      <c r="A1200" s="129"/>
      <c r="B1200" s="129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29"/>
      <c r="M1200" s="129"/>
      <c r="N1200" s="129"/>
      <c r="O1200" s="129"/>
      <c r="P1200" s="129"/>
      <c r="Q1200" s="130"/>
      <c r="X1200" s="129"/>
      <c r="Y1200" s="129"/>
      <c r="Z1200" s="129"/>
      <c r="AA1200" s="129"/>
      <c r="AB1200" s="129"/>
      <c r="AC1200" s="129"/>
      <c r="AD1200" s="129"/>
      <c r="AE1200" s="129"/>
      <c r="AF1200" s="130"/>
      <c r="AG1200" s="129"/>
      <c r="AH1200" s="129"/>
    </row>
    <row r="1201" spans="1:34" ht="12.75">
      <c r="A1201" s="129"/>
      <c r="B1201" s="129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29"/>
      <c r="M1201" s="129"/>
      <c r="N1201" s="129"/>
      <c r="O1201" s="129"/>
      <c r="P1201" s="129"/>
      <c r="Q1201" s="130"/>
      <c r="X1201" s="129"/>
      <c r="Y1201" s="129"/>
      <c r="Z1201" s="129"/>
      <c r="AA1201" s="129"/>
      <c r="AB1201" s="129"/>
      <c r="AC1201" s="129"/>
      <c r="AD1201" s="129"/>
      <c r="AE1201" s="129"/>
      <c r="AF1201" s="130"/>
      <c r="AG1201" s="129"/>
      <c r="AH1201" s="129"/>
    </row>
    <row r="1202" spans="1:34" ht="12.75">
      <c r="A1202" s="129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29"/>
      <c r="Q1202" s="130"/>
      <c r="X1202" s="129"/>
      <c r="Y1202" s="129"/>
      <c r="Z1202" s="129"/>
      <c r="AA1202" s="129"/>
      <c r="AB1202" s="129"/>
      <c r="AC1202" s="129"/>
      <c r="AD1202" s="129"/>
      <c r="AE1202" s="129"/>
      <c r="AF1202" s="130"/>
      <c r="AG1202" s="129"/>
      <c r="AH1202" s="129"/>
    </row>
    <row r="1203" spans="1:34" ht="12.75">
      <c r="A1203" s="129"/>
      <c r="B1203" s="129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  <c r="M1203" s="129"/>
      <c r="N1203" s="129"/>
      <c r="O1203" s="129"/>
      <c r="P1203" s="129"/>
      <c r="Q1203" s="130"/>
      <c r="X1203" s="129"/>
      <c r="Y1203" s="129"/>
      <c r="Z1203" s="129"/>
      <c r="AA1203" s="129"/>
      <c r="AB1203" s="129"/>
      <c r="AC1203" s="129"/>
      <c r="AD1203" s="129"/>
      <c r="AE1203" s="129"/>
      <c r="AF1203" s="130"/>
      <c r="AG1203" s="129"/>
      <c r="AH1203" s="129"/>
    </row>
    <row r="1204" spans="1:34" ht="12.75">
      <c r="A1204" s="129"/>
      <c r="B1204" s="129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  <c r="M1204" s="129"/>
      <c r="N1204" s="129"/>
      <c r="O1204" s="129"/>
      <c r="P1204" s="129"/>
      <c r="Q1204" s="130"/>
      <c r="X1204" s="129"/>
      <c r="Y1204" s="129"/>
      <c r="Z1204" s="129"/>
      <c r="AA1204" s="129"/>
      <c r="AB1204" s="129"/>
      <c r="AC1204" s="129"/>
      <c r="AD1204" s="129"/>
      <c r="AE1204" s="129"/>
      <c r="AF1204" s="130"/>
      <c r="AG1204" s="129"/>
      <c r="AH1204" s="129"/>
    </row>
    <row r="1205" spans="1:34" ht="12.75">
      <c r="A1205" s="129"/>
      <c r="B1205" s="129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29"/>
      <c r="Q1205" s="130"/>
      <c r="X1205" s="129"/>
      <c r="Y1205" s="129"/>
      <c r="Z1205" s="129"/>
      <c r="AA1205" s="129"/>
      <c r="AB1205" s="129"/>
      <c r="AC1205" s="129"/>
      <c r="AD1205" s="129"/>
      <c r="AE1205" s="129"/>
      <c r="AF1205" s="130"/>
      <c r="AG1205" s="129"/>
      <c r="AH1205" s="129"/>
    </row>
    <row r="1206" spans="1:34" ht="12.75">
      <c r="A1206" s="129"/>
      <c r="B1206" s="129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  <c r="M1206" s="129"/>
      <c r="N1206" s="129"/>
      <c r="O1206" s="129"/>
      <c r="P1206" s="129"/>
      <c r="Q1206" s="130"/>
      <c r="X1206" s="129"/>
      <c r="Y1206" s="129"/>
      <c r="Z1206" s="129"/>
      <c r="AA1206" s="129"/>
      <c r="AB1206" s="129"/>
      <c r="AC1206" s="129"/>
      <c r="AD1206" s="129"/>
      <c r="AE1206" s="129"/>
      <c r="AF1206" s="130"/>
      <c r="AG1206" s="129"/>
      <c r="AH1206" s="129"/>
    </row>
    <row r="1207" spans="1:34" ht="12.75">
      <c r="A1207" s="129"/>
      <c r="B1207" s="129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  <c r="M1207" s="129"/>
      <c r="N1207" s="129"/>
      <c r="O1207" s="129"/>
      <c r="P1207" s="129"/>
      <c r="Q1207" s="130"/>
      <c r="X1207" s="129"/>
      <c r="Y1207" s="129"/>
      <c r="Z1207" s="129"/>
      <c r="AA1207" s="129"/>
      <c r="AB1207" s="129"/>
      <c r="AC1207" s="129"/>
      <c r="AD1207" s="129"/>
      <c r="AE1207" s="129"/>
      <c r="AF1207" s="130"/>
      <c r="AG1207" s="129"/>
      <c r="AH1207" s="129"/>
    </row>
    <row r="1208" spans="1:34" ht="12.75">
      <c r="A1208" s="129"/>
      <c r="B1208" s="129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  <c r="M1208" s="129"/>
      <c r="N1208" s="129"/>
      <c r="O1208" s="129"/>
      <c r="P1208" s="129"/>
      <c r="Q1208" s="130"/>
      <c r="X1208" s="129"/>
      <c r="Y1208" s="129"/>
      <c r="Z1208" s="129"/>
      <c r="AA1208" s="129"/>
      <c r="AB1208" s="129"/>
      <c r="AC1208" s="129"/>
      <c r="AD1208" s="129"/>
      <c r="AE1208" s="129"/>
      <c r="AF1208" s="130"/>
      <c r="AG1208" s="129"/>
      <c r="AH1208" s="129"/>
    </row>
    <row r="1209" spans="1:34" ht="12.75">
      <c r="A1209" s="129"/>
      <c r="B1209" s="129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  <c r="M1209" s="129"/>
      <c r="N1209" s="129"/>
      <c r="O1209" s="129"/>
      <c r="P1209" s="129"/>
      <c r="Q1209" s="130"/>
      <c r="X1209" s="129"/>
      <c r="Y1209" s="129"/>
      <c r="Z1209" s="129"/>
      <c r="AA1209" s="129"/>
      <c r="AB1209" s="129"/>
      <c r="AC1209" s="129"/>
      <c r="AD1209" s="129"/>
      <c r="AE1209" s="129"/>
      <c r="AF1209" s="130"/>
      <c r="AG1209" s="129"/>
      <c r="AH1209" s="129"/>
    </row>
    <row r="1210" spans="1:34" ht="12.75">
      <c r="A1210" s="129"/>
      <c r="B1210" s="129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  <c r="M1210" s="129"/>
      <c r="N1210" s="129"/>
      <c r="O1210" s="129"/>
      <c r="P1210" s="129"/>
      <c r="Q1210" s="130"/>
      <c r="X1210" s="129"/>
      <c r="Y1210" s="129"/>
      <c r="Z1210" s="129"/>
      <c r="AA1210" s="129"/>
      <c r="AB1210" s="129"/>
      <c r="AC1210" s="129"/>
      <c r="AD1210" s="129"/>
      <c r="AE1210" s="129"/>
      <c r="AF1210" s="130"/>
      <c r="AG1210" s="129"/>
      <c r="AH1210" s="129"/>
    </row>
    <row r="1211" spans="1:34" ht="12.75">
      <c r="A1211" s="129"/>
      <c r="B1211" s="129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  <c r="M1211" s="129"/>
      <c r="N1211" s="129"/>
      <c r="O1211" s="129"/>
      <c r="P1211" s="129"/>
      <c r="Q1211" s="130"/>
      <c r="X1211" s="129"/>
      <c r="Y1211" s="129"/>
      <c r="Z1211" s="129"/>
      <c r="AA1211" s="129"/>
      <c r="AB1211" s="129"/>
      <c r="AC1211" s="129"/>
      <c r="AD1211" s="129"/>
      <c r="AE1211" s="129"/>
      <c r="AF1211" s="130"/>
      <c r="AG1211" s="129"/>
      <c r="AH1211" s="129"/>
    </row>
    <row r="1213" spans="1:34" ht="140.25" customHeight="1">
      <c r="A1213" s="129"/>
      <c r="B1213" s="129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  <c r="M1213" s="129"/>
      <c r="N1213" s="129"/>
      <c r="O1213" s="129"/>
      <c r="P1213" s="129"/>
      <c r="Q1213" s="130"/>
      <c r="X1213" s="129"/>
      <c r="Y1213" s="129"/>
      <c r="Z1213" s="129"/>
      <c r="AA1213" s="129"/>
      <c r="AB1213" s="129"/>
      <c r="AC1213" s="129"/>
      <c r="AD1213" s="129"/>
      <c r="AE1213" s="129"/>
      <c r="AF1213" s="130"/>
      <c r="AG1213" s="129"/>
      <c r="AH1213" s="129"/>
    </row>
    <row r="1214" spans="1:34" ht="12.75">
      <c r="A1214" s="129"/>
      <c r="B1214" s="129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29"/>
      <c r="M1214" s="129"/>
      <c r="N1214" s="129"/>
      <c r="O1214" s="129"/>
      <c r="P1214" s="129"/>
      <c r="Q1214" s="130"/>
      <c r="X1214" s="129"/>
      <c r="Y1214" s="129"/>
      <c r="Z1214" s="129"/>
      <c r="AA1214" s="129"/>
      <c r="AB1214" s="129"/>
      <c r="AC1214" s="129"/>
      <c r="AD1214" s="129"/>
      <c r="AE1214" s="129"/>
      <c r="AF1214" s="130"/>
      <c r="AG1214" s="129"/>
      <c r="AH1214" s="129"/>
    </row>
    <row r="1215" spans="1:34" ht="12.75">
      <c r="A1215" s="129"/>
      <c r="B1215" s="129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  <c r="M1215" s="129"/>
      <c r="N1215" s="129"/>
      <c r="O1215" s="129"/>
      <c r="P1215" s="129"/>
      <c r="Q1215" s="130"/>
      <c r="X1215" s="129"/>
      <c r="Y1215" s="129"/>
      <c r="Z1215" s="129"/>
      <c r="AA1215" s="129"/>
      <c r="AB1215" s="129"/>
      <c r="AC1215" s="129"/>
      <c r="AD1215" s="129"/>
      <c r="AE1215" s="129"/>
      <c r="AF1215" s="130"/>
      <c r="AG1215" s="129"/>
      <c r="AH1215" s="129"/>
    </row>
    <row r="1216" spans="1:34" ht="12.75">
      <c r="A1216" s="129"/>
      <c r="B1216" s="129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  <c r="N1216" s="129"/>
      <c r="O1216" s="129"/>
      <c r="P1216" s="129"/>
      <c r="Q1216" s="130"/>
      <c r="X1216" s="129"/>
      <c r="Y1216" s="129"/>
      <c r="Z1216" s="129"/>
      <c r="AA1216" s="129"/>
      <c r="AB1216" s="129"/>
      <c r="AC1216" s="129"/>
      <c r="AD1216" s="129"/>
      <c r="AE1216" s="129"/>
      <c r="AF1216" s="130"/>
      <c r="AG1216" s="129"/>
      <c r="AH1216" s="129"/>
    </row>
    <row r="1217" spans="1:34" ht="12.75">
      <c r="A1217" s="129"/>
      <c r="B1217" s="129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  <c r="N1217" s="129"/>
      <c r="O1217" s="129"/>
      <c r="P1217" s="129"/>
      <c r="Q1217" s="130"/>
      <c r="X1217" s="129"/>
      <c r="Y1217" s="129"/>
      <c r="Z1217" s="129"/>
      <c r="AA1217" s="129"/>
      <c r="AB1217" s="129"/>
      <c r="AC1217" s="129"/>
      <c r="AD1217" s="129"/>
      <c r="AE1217" s="129"/>
      <c r="AF1217" s="130"/>
      <c r="AG1217" s="129"/>
      <c r="AH1217" s="129"/>
    </row>
    <row r="1218" spans="1:34" ht="12.75">
      <c r="A1218" s="129"/>
      <c r="B1218" s="129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  <c r="N1218" s="129"/>
      <c r="O1218" s="129"/>
      <c r="P1218" s="129"/>
      <c r="Q1218" s="130"/>
      <c r="X1218" s="129"/>
      <c r="Y1218" s="129"/>
      <c r="Z1218" s="129"/>
      <c r="AA1218" s="129"/>
      <c r="AB1218" s="129"/>
      <c r="AC1218" s="129"/>
      <c r="AD1218" s="129"/>
      <c r="AE1218" s="129"/>
      <c r="AF1218" s="130"/>
      <c r="AG1218" s="129"/>
      <c r="AH1218" s="129"/>
    </row>
    <row r="1219" spans="1:34" ht="12.75">
      <c r="A1219" s="129"/>
      <c r="B1219" s="129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  <c r="N1219" s="129"/>
      <c r="O1219" s="129"/>
      <c r="P1219" s="129"/>
      <c r="Q1219" s="130"/>
      <c r="X1219" s="129"/>
      <c r="Y1219" s="129"/>
      <c r="Z1219" s="129"/>
      <c r="AA1219" s="129"/>
      <c r="AB1219" s="129"/>
      <c r="AC1219" s="129"/>
      <c r="AD1219" s="129"/>
      <c r="AE1219" s="129"/>
      <c r="AF1219" s="130"/>
      <c r="AG1219" s="129"/>
      <c r="AH1219" s="129"/>
    </row>
    <row r="1220" spans="1:34" ht="12.75">
      <c r="A1220" s="129"/>
      <c r="B1220" s="129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  <c r="N1220" s="129"/>
      <c r="O1220" s="129"/>
      <c r="P1220" s="129"/>
      <c r="Q1220" s="130"/>
      <c r="X1220" s="129"/>
      <c r="Y1220" s="129"/>
      <c r="Z1220" s="129"/>
      <c r="AA1220" s="129"/>
      <c r="AB1220" s="129"/>
      <c r="AC1220" s="129"/>
      <c r="AD1220" s="129"/>
      <c r="AE1220" s="129"/>
      <c r="AF1220" s="130"/>
      <c r="AG1220" s="129"/>
      <c r="AH1220" s="129"/>
    </row>
    <row r="1221" spans="1:34" ht="12.75">
      <c r="A1221" s="129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  <c r="N1221" s="129"/>
      <c r="O1221" s="129"/>
      <c r="P1221" s="129"/>
      <c r="Q1221" s="130"/>
      <c r="X1221" s="129"/>
      <c r="Y1221" s="129"/>
      <c r="Z1221" s="129"/>
      <c r="AA1221" s="129"/>
      <c r="AB1221" s="129"/>
      <c r="AC1221" s="129"/>
      <c r="AD1221" s="129"/>
      <c r="AE1221" s="129"/>
      <c r="AF1221" s="130"/>
      <c r="AG1221" s="129"/>
      <c r="AH1221" s="129"/>
    </row>
    <row r="1222" spans="1:34" ht="12.75">
      <c r="A1222" s="129"/>
      <c r="B1222" s="129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  <c r="N1222" s="129"/>
      <c r="O1222" s="129"/>
      <c r="P1222" s="129"/>
      <c r="Q1222" s="130"/>
      <c r="X1222" s="129"/>
      <c r="Y1222" s="129"/>
      <c r="Z1222" s="129"/>
      <c r="AA1222" s="129"/>
      <c r="AB1222" s="129"/>
      <c r="AC1222" s="129"/>
      <c r="AD1222" s="129"/>
      <c r="AE1222" s="129"/>
      <c r="AF1222" s="130"/>
      <c r="AG1222" s="129"/>
      <c r="AH1222" s="129"/>
    </row>
    <row r="1223" spans="1:34" ht="12.75">
      <c r="A1223" s="129"/>
      <c r="B1223" s="129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29"/>
      <c r="M1223" s="129"/>
      <c r="N1223" s="129"/>
      <c r="O1223" s="129"/>
      <c r="P1223" s="129"/>
      <c r="Q1223" s="130"/>
      <c r="X1223" s="129"/>
      <c r="Y1223" s="129"/>
      <c r="Z1223" s="129"/>
      <c r="AA1223" s="129"/>
      <c r="AB1223" s="129"/>
      <c r="AC1223" s="129"/>
      <c r="AD1223" s="129"/>
      <c r="AE1223" s="129"/>
      <c r="AF1223" s="130"/>
      <c r="AG1223" s="129"/>
      <c r="AH1223" s="129"/>
    </row>
    <row r="1224" spans="1:34" ht="12.75">
      <c r="A1224" s="129"/>
      <c r="B1224" s="129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  <c r="M1224" s="129"/>
      <c r="N1224" s="129"/>
      <c r="O1224" s="129"/>
      <c r="P1224" s="129"/>
      <c r="Q1224" s="130"/>
      <c r="X1224" s="129"/>
      <c r="Y1224" s="129"/>
      <c r="Z1224" s="129"/>
      <c r="AA1224" s="129"/>
      <c r="AB1224" s="129"/>
      <c r="AC1224" s="129"/>
      <c r="AD1224" s="129"/>
      <c r="AE1224" s="129"/>
      <c r="AF1224" s="130"/>
      <c r="AG1224" s="129"/>
      <c r="AH1224" s="129"/>
    </row>
    <row r="1225" spans="1:34" ht="12.75">
      <c r="A1225" s="129"/>
      <c r="B1225" s="129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29"/>
      <c r="M1225" s="129"/>
      <c r="N1225" s="129"/>
      <c r="O1225" s="129"/>
      <c r="P1225" s="129"/>
      <c r="Q1225" s="130"/>
      <c r="X1225" s="129"/>
      <c r="Y1225" s="129"/>
      <c r="Z1225" s="129"/>
      <c r="AA1225" s="129"/>
      <c r="AB1225" s="129"/>
      <c r="AC1225" s="129"/>
      <c r="AD1225" s="129"/>
      <c r="AE1225" s="129"/>
      <c r="AF1225" s="130"/>
      <c r="AG1225" s="129"/>
      <c r="AH1225" s="129"/>
    </row>
    <row r="1232" spans="1:34" ht="102" customHeight="1">
      <c r="A1232" s="129"/>
      <c r="B1232" s="129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  <c r="M1232" s="129"/>
      <c r="N1232" s="129"/>
      <c r="O1232" s="129"/>
      <c r="P1232" s="129"/>
      <c r="Q1232" s="130"/>
      <c r="X1232" s="129"/>
      <c r="Y1232" s="129"/>
      <c r="Z1232" s="129"/>
      <c r="AA1232" s="129"/>
      <c r="AB1232" s="129"/>
      <c r="AC1232" s="129"/>
      <c r="AD1232" s="129"/>
      <c r="AE1232" s="129"/>
      <c r="AF1232" s="130"/>
      <c r="AG1232" s="129"/>
      <c r="AH1232" s="129"/>
    </row>
    <row r="1233" spans="1:34" ht="12.75">
      <c r="A1233" s="129"/>
      <c r="B1233" s="129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  <c r="M1233" s="129"/>
      <c r="N1233" s="129"/>
      <c r="O1233" s="129"/>
      <c r="P1233" s="129"/>
      <c r="Q1233" s="130"/>
      <c r="X1233" s="129"/>
      <c r="Y1233" s="129"/>
      <c r="Z1233" s="129"/>
      <c r="AA1233" s="129"/>
      <c r="AB1233" s="129"/>
      <c r="AC1233" s="129"/>
      <c r="AD1233" s="129"/>
      <c r="AE1233" s="129"/>
      <c r="AF1233" s="130"/>
      <c r="AG1233" s="129"/>
      <c r="AH1233" s="129"/>
    </row>
    <row r="1234" spans="1:34" ht="12.75">
      <c r="A1234" s="129"/>
      <c r="B1234" s="129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29"/>
      <c r="P1234" s="129"/>
      <c r="Q1234" s="130"/>
      <c r="X1234" s="129"/>
      <c r="Y1234" s="129"/>
      <c r="Z1234" s="129"/>
      <c r="AA1234" s="129"/>
      <c r="AB1234" s="129"/>
      <c r="AC1234" s="129"/>
      <c r="AD1234" s="129"/>
      <c r="AE1234" s="129"/>
      <c r="AF1234" s="130"/>
      <c r="AG1234" s="129"/>
      <c r="AH1234" s="129"/>
    </row>
    <row r="1235" spans="1:34" ht="12.75">
      <c r="A1235" s="129"/>
      <c r="B1235" s="129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  <c r="M1235" s="129"/>
      <c r="N1235" s="129"/>
      <c r="O1235" s="129"/>
      <c r="P1235" s="129"/>
      <c r="Q1235" s="130"/>
      <c r="X1235" s="129"/>
      <c r="Y1235" s="129"/>
      <c r="Z1235" s="129"/>
      <c r="AA1235" s="129"/>
      <c r="AB1235" s="129"/>
      <c r="AC1235" s="129"/>
      <c r="AD1235" s="129"/>
      <c r="AE1235" s="129"/>
      <c r="AF1235" s="130"/>
      <c r="AG1235" s="129"/>
      <c r="AH1235" s="129"/>
    </row>
    <row r="1287" spans="1:34" ht="76.5" customHeight="1">
      <c r="A1287" s="129"/>
      <c r="B1287" s="129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  <c r="N1287" s="129"/>
      <c r="O1287" s="129"/>
      <c r="P1287" s="129"/>
      <c r="Q1287" s="130"/>
      <c r="X1287" s="129"/>
      <c r="Y1287" s="129"/>
      <c r="Z1287" s="129"/>
      <c r="AA1287" s="129"/>
      <c r="AB1287" s="129"/>
      <c r="AC1287" s="129"/>
      <c r="AD1287" s="129"/>
      <c r="AE1287" s="129"/>
      <c r="AF1287" s="130"/>
      <c r="AG1287" s="129"/>
      <c r="AH1287" s="129"/>
    </row>
    <row r="1288" spans="1:34" ht="12.75">
      <c r="A1288" s="129"/>
      <c r="B1288" s="129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  <c r="N1288" s="129"/>
      <c r="O1288" s="129"/>
      <c r="P1288" s="129"/>
      <c r="Q1288" s="130"/>
      <c r="X1288" s="129"/>
      <c r="Y1288" s="129"/>
      <c r="Z1288" s="129"/>
      <c r="AA1288" s="129"/>
      <c r="AB1288" s="129"/>
      <c r="AC1288" s="129"/>
      <c r="AD1288" s="129"/>
      <c r="AE1288" s="129"/>
      <c r="AF1288" s="130"/>
      <c r="AG1288" s="129"/>
      <c r="AH1288" s="129"/>
    </row>
    <row r="1300" spans="1:34" ht="178.5" customHeight="1">
      <c r="A1300" s="129"/>
      <c r="B1300" s="129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  <c r="M1300" s="129"/>
      <c r="N1300" s="129"/>
      <c r="O1300" s="129"/>
      <c r="P1300" s="129"/>
      <c r="Q1300" s="130"/>
      <c r="X1300" s="129"/>
      <c r="Y1300" s="129"/>
      <c r="Z1300" s="129"/>
      <c r="AA1300" s="129"/>
      <c r="AB1300" s="129"/>
      <c r="AC1300" s="129"/>
      <c r="AD1300" s="129"/>
      <c r="AE1300" s="129"/>
      <c r="AF1300" s="130"/>
      <c r="AG1300" s="129"/>
      <c r="AH1300" s="129"/>
    </row>
    <row r="1301" spans="1:34" ht="12.75">
      <c r="A1301" s="129"/>
      <c r="B1301" s="129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29"/>
      <c r="M1301" s="129"/>
      <c r="N1301" s="129"/>
      <c r="O1301" s="129"/>
      <c r="P1301" s="129"/>
      <c r="Q1301" s="130"/>
      <c r="X1301" s="129"/>
      <c r="Y1301" s="129"/>
      <c r="Z1301" s="129"/>
      <c r="AA1301" s="129"/>
      <c r="AB1301" s="129"/>
      <c r="AC1301" s="129"/>
      <c r="AD1301" s="129"/>
      <c r="AE1301" s="129"/>
      <c r="AF1301" s="130"/>
      <c r="AG1301" s="129"/>
      <c r="AH1301" s="129"/>
    </row>
    <row r="1321" spans="1:34" ht="102" customHeight="1">
      <c r="A1321" s="129"/>
      <c r="B1321" s="129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  <c r="N1321" s="129"/>
      <c r="O1321" s="129"/>
      <c r="P1321" s="129"/>
      <c r="Q1321" s="130"/>
      <c r="X1321" s="129"/>
      <c r="Y1321" s="129"/>
      <c r="Z1321" s="129"/>
      <c r="AA1321" s="129"/>
      <c r="AB1321" s="129"/>
      <c r="AC1321" s="129"/>
      <c r="AD1321" s="129"/>
      <c r="AE1321" s="129"/>
      <c r="AF1321" s="130"/>
      <c r="AG1321" s="129"/>
      <c r="AH1321" s="129"/>
    </row>
    <row r="1322" spans="1:34" ht="12.75">
      <c r="A1322" s="129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29"/>
      <c r="P1322" s="129"/>
      <c r="Q1322" s="130"/>
      <c r="X1322" s="129"/>
      <c r="Y1322" s="129"/>
      <c r="Z1322" s="129"/>
      <c r="AA1322" s="129"/>
      <c r="AB1322" s="129"/>
      <c r="AC1322" s="129"/>
      <c r="AD1322" s="129"/>
      <c r="AE1322" s="129"/>
      <c r="AF1322" s="130"/>
      <c r="AG1322" s="129"/>
      <c r="AH1322" s="129"/>
    </row>
    <row r="1323" spans="1:34" ht="12.75">
      <c r="A1323" s="129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29"/>
      <c r="O1323" s="129"/>
      <c r="P1323" s="129"/>
      <c r="Q1323" s="130"/>
      <c r="X1323" s="129"/>
      <c r="Y1323" s="129"/>
      <c r="Z1323" s="129"/>
      <c r="AA1323" s="129"/>
      <c r="AB1323" s="129"/>
      <c r="AC1323" s="129"/>
      <c r="AD1323" s="129"/>
      <c r="AE1323" s="129"/>
      <c r="AF1323" s="130"/>
      <c r="AG1323" s="129"/>
      <c r="AH1323" s="129"/>
    </row>
    <row r="1330" spans="1:34" ht="178.5" customHeight="1">
      <c r="A1330" s="129"/>
      <c r="B1330" s="129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29"/>
      <c r="M1330" s="129"/>
      <c r="N1330" s="129"/>
      <c r="O1330" s="129"/>
      <c r="P1330" s="129"/>
      <c r="Q1330" s="130"/>
      <c r="X1330" s="129"/>
      <c r="Y1330" s="129"/>
      <c r="Z1330" s="129"/>
      <c r="AA1330" s="129"/>
      <c r="AB1330" s="129"/>
      <c r="AC1330" s="129"/>
      <c r="AD1330" s="129"/>
      <c r="AE1330" s="129"/>
      <c r="AF1330" s="130"/>
      <c r="AG1330" s="129"/>
      <c r="AH1330" s="129"/>
    </row>
    <row r="1331" spans="1:34" ht="12.75">
      <c r="A1331" s="129"/>
      <c r="B1331" s="129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29"/>
      <c r="M1331" s="129"/>
      <c r="N1331" s="129"/>
      <c r="O1331" s="129"/>
      <c r="P1331" s="129"/>
      <c r="Q1331" s="130"/>
      <c r="X1331" s="129"/>
      <c r="Y1331" s="129"/>
      <c r="Z1331" s="129"/>
      <c r="AA1331" s="129"/>
      <c r="AB1331" s="129"/>
      <c r="AC1331" s="129"/>
      <c r="AD1331" s="129"/>
      <c r="AE1331" s="129"/>
      <c r="AF1331" s="130"/>
      <c r="AG1331" s="129"/>
      <c r="AH1331" s="129"/>
    </row>
    <row r="1334" spans="1:34" ht="127.5" customHeight="1">
      <c r="A1334" s="129"/>
      <c r="B1334" s="129"/>
      <c r="C1334" s="129"/>
      <c r="D1334" s="129"/>
      <c r="E1334" s="129"/>
      <c r="F1334" s="129"/>
      <c r="G1334" s="129"/>
      <c r="H1334" s="129"/>
      <c r="I1334" s="129"/>
      <c r="J1334" s="129"/>
      <c r="K1334" s="129"/>
      <c r="L1334" s="129"/>
      <c r="M1334" s="129"/>
      <c r="N1334" s="129"/>
      <c r="O1334" s="129"/>
      <c r="P1334" s="129"/>
      <c r="Q1334" s="130"/>
      <c r="X1334" s="129"/>
      <c r="Y1334" s="129"/>
      <c r="Z1334" s="129"/>
      <c r="AA1334" s="129"/>
      <c r="AB1334" s="129"/>
      <c r="AC1334" s="129"/>
      <c r="AD1334" s="129"/>
      <c r="AE1334" s="129"/>
      <c r="AF1334" s="130"/>
      <c r="AG1334" s="129"/>
      <c r="AH1334" s="129"/>
    </row>
    <row r="1335" spans="1:34" ht="12.75">
      <c r="A1335" s="129"/>
      <c r="B1335" s="129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29"/>
      <c r="M1335" s="129"/>
      <c r="N1335" s="129"/>
      <c r="O1335" s="129"/>
      <c r="P1335" s="129"/>
      <c r="Q1335" s="130"/>
      <c r="X1335" s="129"/>
      <c r="Y1335" s="129"/>
      <c r="Z1335" s="129"/>
      <c r="AA1335" s="129"/>
      <c r="AB1335" s="129"/>
      <c r="AC1335" s="129"/>
      <c r="AD1335" s="129"/>
      <c r="AE1335" s="129"/>
      <c r="AF1335" s="130"/>
      <c r="AG1335" s="129"/>
      <c r="AH1335" s="129"/>
    </row>
    <row r="1336" spans="1:34" ht="12.75">
      <c r="A1336" s="129"/>
      <c r="B1336" s="129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29"/>
      <c r="M1336" s="129"/>
      <c r="N1336" s="129"/>
      <c r="O1336" s="129"/>
      <c r="P1336" s="129"/>
      <c r="Q1336" s="130"/>
      <c r="X1336" s="129"/>
      <c r="Y1336" s="129"/>
      <c r="Z1336" s="129"/>
      <c r="AA1336" s="129"/>
      <c r="AB1336" s="129"/>
      <c r="AC1336" s="129"/>
      <c r="AD1336" s="129"/>
      <c r="AE1336" s="129"/>
      <c r="AF1336" s="130"/>
      <c r="AG1336" s="129"/>
      <c r="AH1336" s="129"/>
    </row>
    <row r="1337" spans="1:34" ht="89.25" customHeight="1">
      <c r="A1337" s="129"/>
      <c r="B1337" s="129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29"/>
      <c r="M1337" s="129"/>
      <c r="N1337" s="129"/>
      <c r="O1337" s="129"/>
      <c r="P1337" s="129"/>
      <c r="Q1337" s="130"/>
      <c r="X1337" s="129"/>
      <c r="Y1337" s="129"/>
      <c r="Z1337" s="129"/>
      <c r="AA1337" s="129"/>
      <c r="AB1337" s="129"/>
      <c r="AC1337" s="129"/>
      <c r="AD1337" s="129"/>
      <c r="AE1337" s="129"/>
      <c r="AF1337" s="130"/>
      <c r="AG1337" s="129"/>
      <c r="AH1337" s="129"/>
    </row>
    <row r="1338" spans="1:34" ht="12.75">
      <c r="A1338" s="129"/>
      <c r="B1338" s="129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29"/>
      <c r="M1338" s="129"/>
      <c r="N1338" s="129"/>
      <c r="O1338" s="129"/>
      <c r="P1338" s="129"/>
      <c r="Q1338" s="130"/>
      <c r="X1338" s="129"/>
      <c r="Y1338" s="129"/>
      <c r="Z1338" s="129"/>
      <c r="AA1338" s="129"/>
      <c r="AB1338" s="129"/>
      <c r="AC1338" s="129"/>
      <c r="AD1338" s="129"/>
      <c r="AE1338" s="129"/>
      <c r="AF1338" s="130"/>
      <c r="AG1338" s="129"/>
      <c r="AH1338" s="129"/>
    </row>
    <row r="1340" spans="1:34" ht="89.25" customHeight="1">
      <c r="A1340" s="129"/>
      <c r="B1340" s="129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29"/>
      <c r="M1340" s="129"/>
      <c r="N1340" s="129"/>
      <c r="O1340" s="129"/>
      <c r="P1340" s="129"/>
      <c r="Q1340" s="130"/>
      <c r="X1340" s="129"/>
      <c r="Y1340" s="129"/>
      <c r="Z1340" s="129"/>
      <c r="AA1340" s="129"/>
      <c r="AB1340" s="129"/>
      <c r="AC1340" s="129"/>
      <c r="AD1340" s="129"/>
      <c r="AE1340" s="129"/>
      <c r="AF1340" s="130"/>
      <c r="AG1340" s="129"/>
      <c r="AH1340" s="129"/>
    </row>
    <row r="1341" spans="1:34" ht="12.75">
      <c r="A1341" s="129"/>
      <c r="B1341" s="129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29"/>
      <c r="M1341" s="129"/>
      <c r="N1341" s="129"/>
      <c r="O1341" s="129"/>
      <c r="P1341" s="129"/>
      <c r="Q1341" s="130"/>
      <c r="X1341" s="129"/>
      <c r="Y1341" s="129"/>
      <c r="Z1341" s="129"/>
      <c r="AA1341" s="129"/>
      <c r="AB1341" s="129"/>
      <c r="AC1341" s="129"/>
      <c r="AD1341" s="129"/>
      <c r="AE1341" s="129"/>
      <c r="AF1341" s="130"/>
      <c r="AG1341" s="129"/>
      <c r="AH1341" s="129"/>
    </row>
    <row r="1342" spans="1:34" ht="89.25" customHeight="1">
      <c r="A1342" s="129"/>
      <c r="B1342" s="129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29"/>
      <c r="M1342" s="129"/>
      <c r="N1342" s="129"/>
      <c r="O1342" s="129"/>
      <c r="P1342" s="129"/>
      <c r="Q1342" s="130"/>
      <c r="X1342" s="129"/>
      <c r="Y1342" s="129"/>
      <c r="Z1342" s="129"/>
      <c r="AA1342" s="129"/>
      <c r="AB1342" s="129"/>
      <c r="AC1342" s="129"/>
      <c r="AD1342" s="129"/>
      <c r="AE1342" s="129"/>
      <c r="AF1342" s="130"/>
      <c r="AG1342" s="129"/>
      <c r="AH1342" s="129"/>
    </row>
    <row r="1343" spans="1:34" ht="12.75">
      <c r="A1343" s="129"/>
      <c r="B1343" s="129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29"/>
      <c r="M1343" s="129"/>
      <c r="N1343" s="129"/>
      <c r="O1343" s="129"/>
      <c r="P1343" s="129"/>
      <c r="Q1343" s="130"/>
      <c r="X1343" s="129"/>
      <c r="Y1343" s="129"/>
      <c r="Z1343" s="129"/>
      <c r="AA1343" s="129"/>
      <c r="AB1343" s="129"/>
      <c r="AC1343" s="129"/>
      <c r="AD1343" s="129"/>
      <c r="AE1343" s="129"/>
      <c r="AF1343" s="130"/>
      <c r="AG1343" s="129"/>
      <c r="AH1343" s="129"/>
    </row>
    <row r="1344" spans="1:34" ht="12.75">
      <c r="A1344" s="129"/>
      <c r="B1344" s="129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29"/>
      <c r="M1344" s="129"/>
      <c r="N1344" s="129"/>
      <c r="O1344" s="129"/>
      <c r="P1344" s="129"/>
      <c r="Q1344" s="130"/>
      <c r="X1344" s="129"/>
      <c r="Y1344" s="129"/>
      <c r="Z1344" s="129"/>
      <c r="AA1344" s="129"/>
      <c r="AB1344" s="129"/>
      <c r="AC1344" s="129"/>
      <c r="AD1344" s="129"/>
      <c r="AE1344" s="129"/>
      <c r="AF1344" s="130"/>
      <c r="AG1344" s="129"/>
      <c r="AH1344" s="129"/>
    </row>
    <row r="1345" spans="1:34" ht="12.75">
      <c r="A1345" s="129"/>
      <c r="B1345" s="129"/>
      <c r="C1345" s="129"/>
      <c r="D1345" s="129"/>
      <c r="E1345" s="129"/>
      <c r="F1345" s="129"/>
      <c r="G1345" s="129"/>
      <c r="H1345" s="129"/>
      <c r="I1345" s="129"/>
      <c r="J1345" s="129"/>
      <c r="K1345" s="129"/>
      <c r="L1345" s="129"/>
      <c r="M1345" s="129"/>
      <c r="N1345" s="129"/>
      <c r="O1345" s="129"/>
      <c r="P1345" s="129"/>
      <c r="Q1345" s="130"/>
      <c r="X1345" s="129"/>
      <c r="Y1345" s="129"/>
      <c r="Z1345" s="129"/>
      <c r="AA1345" s="129"/>
      <c r="AB1345" s="129"/>
      <c r="AC1345" s="129"/>
      <c r="AD1345" s="129"/>
      <c r="AE1345" s="129"/>
      <c r="AF1345" s="130"/>
      <c r="AG1345" s="129"/>
      <c r="AH1345" s="129"/>
    </row>
    <row r="1346" spans="1:34" ht="89.25" customHeight="1">
      <c r="A1346" s="129"/>
      <c r="B1346" s="129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29"/>
      <c r="M1346" s="129"/>
      <c r="N1346" s="129"/>
      <c r="O1346" s="129"/>
      <c r="P1346" s="129"/>
      <c r="Q1346" s="130"/>
      <c r="X1346" s="129"/>
      <c r="Y1346" s="129"/>
      <c r="Z1346" s="129"/>
      <c r="AA1346" s="129"/>
      <c r="AB1346" s="129"/>
      <c r="AC1346" s="129"/>
      <c r="AD1346" s="129"/>
      <c r="AE1346" s="129"/>
      <c r="AF1346" s="130"/>
      <c r="AG1346" s="129"/>
      <c r="AH1346" s="129"/>
    </row>
    <row r="1347" spans="1:34" ht="12.75">
      <c r="A1347" s="129"/>
      <c r="B1347" s="129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29"/>
      <c r="M1347" s="129"/>
      <c r="N1347" s="129"/>
      <c r="O1347" s="129"/>
      <c r="P1347" s="129"/>
      <c r="Q1347" s="130"/>
      <c r="X1347" s="129"/>
      <c r="Y1347" s="129"/>
      <c r="Z1347" s="129"/>
      <c r="AA1347" s="129"/>
      <c r="AB1347" s="129"/>
      <c r="AC1347" s="129"/>
      <c r="AD1347" s="129"/>
      <c r="AE1347" s="129"/>
      <c r="AF1347" s="130"/>
      <c r="AG1347" s="129"/>
      <c r="AH1347" s="129"/>
    </row>
    <row r="1348" spans="1:34" ht="12.75">
      <c r="A1348" s="129"/>
      <c r="B1348" s="129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29"/>
      <c r="M1348" s="129"/>
      <c r="N1348" s="129"/>
      <c r="O1348" s="129"/>
      <c r="P1348" s="129"/>
      <c r="Q1348" s="130"/>
      <c r="X1348" s="129"/>
      <c r="Y1348" s="129"/>
      <c r="Z1348" s="129"/>
      <c r="AA1348" s="129"/>
      <c r="AB1348" s="129"/>
      <c r="AC1348" s="129"/>
      <c r="AD1348" s="129"/>
      <c r="AE1348" s="129"/>
      <c r="AF1348" s="130"/>
      <c r="AG1348" s="129"/>
      <c r="AH1348" s="129"/>
    </row>
    <row r="1349" spans="1:34" ht="12.75">
      <c r="A1349" s="129"/>
      <c r="B1349" s="129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29"/>
      <c r="M1349" s="129"/>
      <c r="N1349" s="129"/>
      <c r="O1349" s="129"/>
      <c r="P1349" s="129"/>
      <c r="Q1349" s="130"/>
      <c r="X1349" s="129"/>
      <c r="Y1349" s="129"/>
      <c r="Z1349" s="129"/>
      <c r="AA1349" s="129"/>
      <c r="AB1349" s="129"/>
      <c r="AC1349" s="129"/>
      <c r="AD1349" s="129"/>
      <c r="AE1349" s="129"/>
      <c r="AF1349" s="130"/>
      <c r="AG1349" s="129"/>
      <c r="AH1349" s="129"/>
    </row>
    <row r="1350" spans="1:34" ht="89.25" customHeight="1">
      <c r="A1350" s="129"/>
      <c r="B1350" s="129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29"/>
      <c r="M1350" s="129"/>
      <c r="N1350" s="129"/>
      <c r="O1350" s="129"/>
      <c r="P1350" s="129"/>
      <c r="Q1350" s="130"/>
      <c r="X1350" s="129"/>
      <c r="Y1350" s="129"/>
      <c r="Z1350" s="129"/>
      <c r="AA1350" s="129"/>
      <c r="AB1350" s="129"/>
      <c r="AC1350" s="129"/>
      <c r="AD1350" s="129"/>
      <c r="AE1350" s="129"/>
      <c r="AF1350" s="130"/>
      <c r="AG1350" s="129"/>
      <c r="AH1350" s="129"/>
    </row>
    <row r="1351" spans="1:34" ht="12.75">
      <c r="A1351" s="129"/>
      <c r="B1351" s="129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29"/>
      <c r="M1351" s="129"/>
      <c r="N1351" s="129"/>
      <c r="O1351" s="129"/>
      <c r="P1351" s="129"/>
      <c r="Q1351" s="130"/>
      <c r="X1351" s="129"/>
      <c r="Y1351" s="129"/>
      <c r="Z1351" s="129"/>
      <c r="AA1351" s="129"/>
      <c r="AB1351" s="129"/>
      <c r="AC1351" s="129"/>
      <c r="AD1351" s="129"/>
      <c r="AE1351" s="129"/>
      <c r="AF1351" s="130"/>
      <c r="AG1351" s="129"/>
      <c r="AH1351" s="129"/>
    </row>
    <row r="1352" spans="1:34" ht="12.75">
      <c r="A1352" s="129"/>
      <c r="B1352" s="129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29"/>
      <c r="M1352" s="129"/>
      <c r="N1352" s="129"/>
      <c r="O1352" s="129"/>
      <c r="P1352" s="129"/>
      <c r="Q1352" s="130"/>
      <c r="X1352" s="129"/>
      <c r="Y1352" s="129"/>
      <c r="Z1352" s="129"/>
      <c r="AA1352" s="129"/>
      <c r="AB1352" s="129"/>
      <c r="AC1352" s="129"/>
      <c r="AD1352" s="129"/>
      <c r="AE1352" s="129"/>
      <c r="AF1352" s="130"/>
      <c r="AG1352" s="129"/>
      <c r="AH1352" s="129"/>
    </row>
    <row r="1353" spans="1:34" ht="12.75">
      <c r="A1353" s="129"/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29"/>
      <c r="N1353" s="129"/>
      <c r="O1353" s="129"/>
      <c r="P1353" s="129"/>
      <c r="Q1353" s="130"/>
      <c r="X1353" s="129"/>
      <c r="Y1353" s="129"/>
      <c r="Z1353" s="129"/>
      <c r="AA1353" s="129"/>
      <c r="AB1353" s="129"/>
      <c r="AC1353" s="129"/>
      <c r="AD1353" s="129"/>
      <c r="AE1353" s="129"/>
      <c r="AF1353" s="130"/>
      <c r="AG1353" s="129"/>
      <c r="AH1353" s="129"/>
    </row>
    <row r="1354" spans="1:34" ht="89.25" customHeight="1">
      <c r="A1354" s="129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29"/>
      <c r="Q1354" s="130"/>
      <c r="X1354" s="129"/>
      <c r="Y1354" s="129"/>
      <c r="Z1354" s="129"/>
      <c r="AA1354" s="129"/>
      <c r="AB1354" s="129"/>
      <c r="AC1354" s="129"/>
      <c r="AD1354" s="129"/>
      <c r="AE1354" s="129"/>
      <c r="AF1354" s="130"/>
      <c r="AG1354" s="129"/>
      <c r="AH1354" s="129"/>
    </row>
    <row r="1355" spans="1:34" ht="12.75">
      <c r="A1355" s="129"/>
      <c r="B1355" s="129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29"/>
      <c r="Q1355" s="130"/>
      <c r="X1355" s="129"/>
      <c r="Y1355" s="129"/>
      <c r="Z1355" s="129"/>
      <c r="AA1355" s="129"/>
      <c r="AB1355" s="129"/>
      <c r="AC1355" s="129"/>
      <c r="AD1355" s="129"/>
      <c r="AE1355" s="129"/>
      <c r="AF1355" s="130"/>
      <c r="AG1355" s="129"/>
      <c r="AH1355" s="129"/>
    </row>
    <row r="1356" spans="1:34" ht="12.75">
      <c r="A1356" s="129"/>
      <c r="B1356" s="129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29"/>
      <c r="M1356" s="129"/>
      <c r="N1356" s="129"/>
      <c r="O1356" s="129"/>
      <c r="P1356" s="129"/>
      <c r="Q1356" s="130"/>
      <c r="X1356" s="129"/>
      <c r="Y1356" s="129"/>
      <c r="Z1356" s="129"/>
      <c r="AA1356" s="129"/>
      <c r="AB1356" s="129"/>
      <c r="AC1356" s="129"/>
      <c r="AD1356" s="129"/>
      <c r="AE1356" s="129"/>
      <c r="AF1356" s="130"/>
      <c r="AG1356" s="129"/>
      <c r="AH1356" s="129"/>
    </row>
    <row r="1357" spans="1:34" ht="12.75">
      <c r="A1357" s="129"/>
      <c r="B1357" s="129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29"/>
      <c r="Q1357" s="130"/>
      <c r="X1357" s="129"/>
      <c r="Y1357" s="129"/>
      <c r="Z1357" s="129"/>
      <c r="AA1357" s="129"/>
      <c r="AB1357" s="129"/>
      <c r="AC1357" s="129"/>
      <c r="AD1357" s="129"/>
      <c r="AE1357" s="129"/>
      <c r="AF1357" s="130"/>
      <c r="AG1357" s="129"/>
      <c r="AH1357" s="129"/>
    </row>
    <row r="1358" spans="1:34" ht="89.25" customHeight="1">
      <c r="A1358" s="129"/>
      <c r="B1358" s="129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29"/>
      <c r="M1358" s="129"/>
      <c r="N1358" s="129"/>
      <c r="O1358" s="129"/>
      <c r="P1358" s="129"/>
      <c r="Q1358" s="130"/>
      <c r="X1358" s="129"/>
      <c r="Y1358" s="129"/>
      <c r="Z1358" s="129"/>
      <c r="AA1358" s="129"/>
      <c r="AB1358" s="129"/>
      <c r="AC1358" s="129"/>
      <c r="AD1358" s="129"/>
      <c r="AE1358" s="129"/>
      <c r="AF1358" s="130"/>
      <c r="AG1358" s="129"/>
      <c r="AH1358" s="129"/>
    </row>
    <row r="1359" spans="1:34" ht="12.75">
      <c r="A1359" s="129"/>
      <c r="B1359" s="129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29"/>
      <c r="Q1359" s="130"/>
      <c r="X1359" s="129"/>
      <c r="Y1359" s="129"/>
      <c r="Z1359" s="129"/>
      <c r="AA1359" s="129"/>
      <c r="AB1359" s="129"/>
      <c r="AC1359" s="129"/>
      <c r="AD1359" s="129"/>
      <c r="AE1359" s="129"/>
      <c r="AF1359" s="130"/>
      <c r="AG1359" s="129"/>
      <c r="AH1359" s="129"/>
    </row>
    <row r="1360" spans="1:34" ht="12.75">
      <c r="A1360" s="129"/>
      <c r="B1360" s="129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  <c r="N1360" s="129"/>
      <c r="O1360" s="129"/>
      <c r="P1360" s="129"/>
      <c r="Q1360" s="130"/>
      <c r="X1360" s="129"/>
      <c r="Y1360" s="129"/>
      <c r="Z1360" s="129"/>
      <c r="AA1360" s="129"/>
      <c r="AB1360" s="129"/>
      <c r="AC1360" s="129"/>
      <c r="AD1360" s="129"/>
      <c r="AE1360" s="129"/>
      <c r="AF1360" s="130"/>
      <c r="AG1360" s="129"/>
      <c r="AH1360" s="129"/>
    </row>
    <row r="1361" spans="1:34" ht="12.75">
      <c r="A1361" s="129"/>
      <c r="B1361" s="129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29"/>
      <c r="M1361" s="129"/>
      <c r="N1361" s="129"/>
      <c r="O1361" s="129"/>
      <c r="P1361" s="129"/>
      <c r="Q1361" s="130"/>
      <c r="X1361" s="129"/>
      <c r="Y1361" s="129"/>
      <c r="Z1361" s="129"/>
      <c r="AA1361" s="129"/>
      <c r="AB1361" s="129"/>
      <c r="AC1361" s="129"/>
      <c r="AD1361" s="129"/>
      <c r="AE1361" s="129"/>
      <c r="AF1361" s="130"/>
      <c r="AG1361" s="129"/>
      <c r="AH1361" s="129"/>
    </row>
    <row r="1362" spans="1:34" ht="89.25" customHeight="1">
      <c r="A1362" s="129"/>
      <c r="B1362" s="129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29"/>
      <c r="Q1362" s="130"/>
      <c r="X1362" s="129"/>
      <c r="Y1362" s="129"/>
      <c r="Z1362" s="129"/>
      <c r="AA1362" s="129"/>
      <c r="AB1362" s="129"/>
      <c r="AC1362" s="129"/>
      <c r="AD1362" s="129"/>
      <c r="AE1362" s="129"/>
      <c r="AF1362" s="130"/>
      <c r="AG1362" s="129"/>
      <c r="AH1362" s="129"/>
    </row>
    <row r="1363" spans="1:34" ht="12.75">
      <c r="A1363" s="129"/>
      <c r="B1363" s="129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29"/>
      <c r="M1363" s="129"/>
      <c r="N1363" s="129"/>
      <c r="O1363" s="129"/>
      <c r="P1363" s="129"/>
      <c r="Q1363" s="130"/>
      <c r="X1363" s="129"/>
      <c r="Y1363" s="129"/>
      <c r="Z1363" s="129"/>
      <c r="AA1363" s="129"/>
      <c r="AB1363" s="129"/>
      <c r="AC1363" s="129"/>
      <c r="AD1363" s="129"/>
      <c r="AE1363" s="129"/>
      <c r="AF1363" s="130"/>
      <c r="AG1363" s="129"/>
      <c r="AH1363" s="129"/>
    </row>
    <row r="1364" spans="1:34" ht="12.75">
      <c r="A1364" s="129"/>
      <c r="B1364" s="129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29"/>
      <c r="M1364" s="129"/>
      <c r="N1364" s="129"/>
      <c r="O1364" s="129"/>
      <c r="P1364" s="129"/>
      <c r="Q1364" s="130"/>
      <c r="X1364" s="129"/>
      <c r="Y1364" s="129"/>
      <c r="Z1364" s="129"/>
      <c r="AA1364" s="129"/>
      <c r="AB1364" s="129"/>
      <c r="AC1364" s="129"/>
      <c r="AD1364" s="129"/>
      <c r="AE1364" s="129"/>
      <c r="AF1364" s="130"/>
      <c r="AG1364" s="129"/>
      <c r="AH1364" s="129"/>
    </row>
    <row r="1365" spans="1:34" ht="12.75">
      <c r="A1365" s="129"/>
      <c r="B1365" s="129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30"/>
      <c r="X1365" s="129"/>
      <c r="Y1365" s="129"/>
      <c r="Z1365" s="129"/>
      <c r="AA1365" s="129"/>
      <c r="AB1365" s="129"/>
      <c r="AC1365" s="129"/>
      <c r="AD1365" s="129"/>
      <c r="AE1365" s="129"/>
      <c r="AF1365" s="130"/>
      <c r="AG1365" s="129"/>
      <c r="AH1365" s="129"/>
    </row>
    <row r="1366" spans="1:34" ht="89.25" customHeight="1">
      <c r="A1366" s="129"/>
      <c r="B1366" s="129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29"/>
      <c r="M1366" s="129"/>
      <c r="N1366" s="129"/>
      <c r="O1366" s="129"/>
      <c r="P1366" s="129"/>
      <c r="Q1366" s="130"/>
      <c r="X1366" s="129"/>
      <c r="Y1366" s="129"/>
      <c r="Z1366" s="129"/>
      <c r="AA1366" s="129"/>
      <c r="AB1366" s="129"/>
      <c r="AC1366" s="129"/>
      <c r="AD1366" s="129"/>
      <c r="AE1366" s="129"/>
      <c r="AF1366" s="130"/>
      <c r="AG1366" s="129"/>
      <c r="AH1366" s="129"/>
    </row>
    <row r="1367" spans="1:34" ht="12.75">
      <c r="A1367" s="129"/>
      <c r="B1367" s="129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29"/>
      <c r="M1367" s="129"/>
      <c r="N1367" s="129"/>
      <c r="O1367" s="129"/>
      <c r="P1367" s="129"/>
      <c r="Q1367" s="130"/>
      <c r="X1367" s="129"/>
      <c r="Y1367" s="129"/>
      <c r="Z1367" s="129"/>
      <c r="AA1367" s="129"/>
      <c r="AB1367" s="129"/>
      <c r="AC1367" s="129"/>
      <c r="AD1367" s="129"/>
      <c r="AE1367" s="129"/>
      <c r="AF1367" s="130"/>
      <c r="AG1367" s="129"/>
      <c r="AH1367" s="129"/>
    </row>
    <row r="1368" spans="1:34" ht="89.25" customHeight="1">
      <c r="A1368" s="129"/>
      <c r="B1368" s="129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29"/>
      <c r="M1368" s="129"/>
      <c r="N1368" s="129"/>
      <c r="O1368" s="129"/>
      <c r="P1368" s="129"/>
      <c r="Q1368" s="130"/>
      <c r="X1368" s="129"/>
      <c r="Y1368" s="129"/>
      <c r="Z1368" s="129"/>
      <c r="AA1368" s="129"/>
      <c r="AB1368" s="129"/>
      <c r="AC1368" s="129"/>
      <c r="AD1368" s="129"/>
      <c r="AE1368" s="129"/>
      <c r="AF1368" s="130"/>
      <c r="AG1368" s="129"/>
      <c r="AH1368" s="129"/>
    </row>
    <row r="1369" spans="1:34" ht="12.75">
      <c r="A1369" s="129"/>
      <c r="B1369" s="129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29"/>
      <c r="M1369" s="129"/>
      <c r="N1369" s="129"/>
      <c r="O1369" s="129"/>
      <c r="P1369" s="129"/>
      <c r="Q1369" s="130"/>
      <c r="X1369" s="129"/>
      <c r="Y1369" s="129"/>
      <c r="Z1369" s="129"/>
      <c r="AA1369" s="129"/>
      <c r="AB1369" s="129"/>
      <c r="AC1369" s="129"/>
      <c r="AD1369" s="129"/>
      <c r="AE1369" s="129"/>
      <c r="AF1369" s="130"/>
      <c r="AG1369" s="129"/>
      <c r="AH1369" s="129"/>
    </row>
    <row r="1370" spans="1:34" ht="89.25" customHeight="1">
      <c r="A1370" s="129"/>
      <c r="B1370" s="129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29"/>
      <c r="M1370" s="129"/>
      <c r="N1370" s="129"/>
      <c r="O1370" s="129"/>
      <c r="P1370" s="129"/>
      <c r="Q1370" s="130"/>
      <c r="X1370" s="129"/>
      <c r="Y1370" s="129"/>
      <c r="Z1370" s="129"/>
      <c r="AA1370" s="129"/>
      <c r="AB1370" s="129"/>
      <c r="AC1370" s="129"/>
      <c r="AD1370" s="129"/>
      <c r="AE1370" s="129"/>
      <c r="AF1370" s="130"/>
      <c r="AG1370" s="129"/>
      <c r="AH1370" s="129"/>
    </row>
    <row r="1371" spans="1:34" ht="12.75">
      <c r="A1371" s="129"/>
      <c r="B1371" s="129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29"/>
      <c r="M1371" s="129"/>
      <c r="N1371" s="129"/>
      <c r="O1371" s="129"/>
      <c r="P1371" s="129"/>
      <c r="Q1371" s="130"/>
      <c r="X1371" s="129"/>
      <c r="Y1371" s="129"/>
      <c r="Z1371" s="129"/>
      <c r="AA1371" s="129"/>
      <c r="AB1371" s="129"/>
      <c r="AC1371" s="129"/>
      <c r="AD1371" s="129"/>
      <c r="AE1371" s="129"/>
      <c r="AF1371" s="130"/>
      <c r="AG1371" s="129"/>
      <c r="AH1371" s="129"/>
    </row>
    <row r="1372" spans="1:34" ht="12.75">
      <c r="A1372" s="129"/>
      <c r="B1372" s="129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29"/>
      <c r="M1372" s="129"/>
      <c r="N1372" s="129"/>
      <c r="O1372" s="129"/>
      <c r="P1372" s="129"/>
      <c r="Q1372" s="130"/>
      <c r="X1372" s="129"/>
      <c r="Y1372" s="129"/>
      <c r="Z1372" s="129"/>
      <c r="AA1372" s="129"/>
      <c r="AB1372" s="129"/>
      <c r="AC1372" s="129"/>
      <c r="AD1372" s="129"/>
      <c r="AE1372" s="129"/>
      <c r="AF1372" s="130"/>
      <c r="AG1372" s="129"/>
      <c r="AH1372" s="129"/>
    </row>
    <row r="1373" spans="1:34" ht="12.75">
      <c r="A1373" s="129"/>
      <c r="B1373" s="129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29"/>
      <c r="M1373" s="129"/>
      <c r="N1373" s="129"/>
      <c r="O1373" s="129"/>
      <c r="P1373" s="129"/>
      <c r="Q1373" s="130"/>
      <c r="X1373" s="129"/>
      <c r="Y1373" s="129"/>
      <c r="Z1373" s="129"/>
      <c r="AA1373" s="129"/>
      <c r="AB1373" s="129"/>
      <c r="AC1373" s="129"/>
      <c r="AD1373" s="129"/>
      <c r="AE1373" s="129"/>
      <c r="AF1373" s="130"/>
      <c r="AG1373" s="129"/>
      <c r="AH1373" s="129"/>
    </row>
    <row r="1374" spans="1:34" ht="89.25" customHeight="1">
      <c r="A1374" s="129"/>
      <c r="B1374" s="129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29"/>
      <c r="M1374" s="129"/>
      <c r="N1374" s="129"/>
      <c r="O1374" s="129"/>
      <c r="P1374" s="129"/>
      <c r="Q1374" s="130"/>
      <c r="X1374" s="129"/>
      <c r="Y1374" s="129"/>
      <c r="Z1374" s="129"/>
      <c r="AA1374" s="129"/>
      <c r="AB1374" s="129"/>
      <c r="AC1374" s="129"/>
      <c r="AD1374" s="129"/>
      <c r="AE1374" s="129"/>
      <c r="AF1374" s="130"/>
      <c r="AG1374" s="129"/>
      <c r="AH1374" s="129"/>
    </row>
    <row r="1375" spans="1:34" ht="12.75">
      <c r="A1375" s="129"/>
      <c r="B1375" s="129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29"/>
      <c r="M1375" s="129"/>
      <c r="N1375" s="129"/>
      <c r="O1375" s="129"/>
      <c r="P1375" s="129"/>
      <c r="Q1375" s="130"/>
      <c r="X1375" s="129"/>
      <c r="Y1375" s="129"/>
      <c r="Z1375" s="129"/>
      <c r="AA1375" s="129"/>
      <c r="AB1375" s="129"/>
      <c r="AC1375" s="129"/>
      <c r="AD1375" s="129"/>
      <c r="AE1375" s="129"/>
      <c r="AF1375" s="130"/>
      <c r="AG1375" s="129"/>
      <c r="AH1375" s="129"/>
    </row>
    <row r="1376" spans="1:34" ht="12.75">
      <c r="A1376" s="129"/>
      <c r="B1376" s="129"/>
      <c r="C1376" s="129"/>
      <c r="D1376" s="129"/>
      <c r="E1376" s="129"/>
      <c r="F1376" s="129"/>
      <c r="G1376" s="129"/>
      <c r="H1376" s="129"/>
      <c r="I1376" s="129"/>
      <c r="J1376" s="129"/>
      <c r="K1376" s="129"/>
      <c r="L1376" s="129"/>
      <c r="M1376" s="129"/>
      <c r="N1376" s="129"/>
      <c r="O1376" s="129"/>
      <c r="P1376" s="129"/>
      <c r="Q1376" s="130"/>
      <c r="X1376" s="129"/>
      <c r="Y1376" s="129"/>
      <c r="Z1376" s="129"/>
      <c r="AA1376" s="129"/>
      <c r="AB1376" s="129"/>
      <c r="AC1376" s="129"/>
      <c r="AD1376" s="129"/>
      <c r="AE1376" s="129"/>
      <c r="AF1376" s="130"/>
      <c r="AG1376" s="129"/>
      <c r="AH1376" s="129"/>
    </row>
    <row r="1377" spans="1:34" ht="12.75">
      <c r="A1377" s="129"/>
      <c r="B1377" s="129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29"/>
      <c r="M1377" s="129"/>
      <c r="N1377" s="129"/>
      <c r="O1377" s="129"/>
      <c r="P1377" s="129"/>
      <c r="Q1377" s="130"/>
      <c r="X1377" s="129"/>
      <c r="Y1377" s="129"/>
      <c r="Z1377" s="129"/>
      <c r="AA1377" s="129"/>
      <c r="AB1377" s="129"/>
      <c r="AC1377" s="129"/>
      <c r="AD1377" s="129"/>
      <c r="AE1377" s="129"/>
      <c r="AF1377" s="130"/>
      <c r="AG1377" s="129"/>
      <c r="AH1377" s="129"/>
    </row>
    <row r="1378" spans="1:34" ht="89.25" customHeight="1">
      <c r="A1378" s="129"/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  <c r="O1378" s="129"/>
      <c r="P1378" s="129"/>
      <c r="Q1378" s="130"/>
      <c r="X1378" s="129"/>
      <c r="Y1378" s="129"/>
      <c r="Z1378" s="129"/>
      <c r="AA1378" s="129"/>
      <c r="AB1378" s="129"/>
      <c r="AC1378" s="129"/>
      <c r="AD1378" s="129"/>
      <c r="AE1378" s="129"/>
      <c r="AF1378" s="130"/>
      <c r="AG1378" s="129"/>
      <c r="AH1378" s="129"/>
    </row>
    <row r="1379" spans="1:34" ht="12.75">
      <c r="A1379" s="129"/>
      <c r="B1379" s="129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29"/>
      <c r="M1379" s="129"/>
      <c r="N1379" s="129"/>
      <c r="O1379" s="129"/>
      <c r="P1379" s="129"/>
      <c r="Q1379" s="130"/>
      <c r="X1379" s="129"/>
      <c r="Y1379" s="129"/>
      <c r="Z1379" s="129"/>
      <c r="AA1379" s="129"/>
      <c r="AB1379" s="129"/>
      <c r="AC1379" s="129"/>
      <c r="AD1379" s="129"/>
      <c r="AE1379" s="129"/>
      <c r="AF1379" s="130"/>
      <c r="AG1379" s="129"/>
      <c r="AH1379" s="129"/>
    </row>
    <row r="1380" spans="1:34" ht="12.75">
      <c r="A1380" s="129"/>
      <c r="B1380" s="129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29"/>
      <c r="M1380" s="129"/>
      <c r="N1380" s="129"/>
      <c r="O1380" s="129"/>
      <c r="P1380" s="129"/>
      <c r="Q1380" s="130"/>
      <c r="X1380" s="129"/>
      <c r="Y1380" s="129"/>
      <c r="Z1380" s="129"/>
      <c r="AA1380" s="129"/>
      <c r="AB1380" s="129"/>
      <c r="AC1380" s="129"/>
      <c r="AD1380" s="129"/>
      <c r="AE1380" s="129"/>
      <c r="AF1380" s="130"/>
      <c r="AG1380" s="129"/>
      <c r="AH1380" s="129"/>
    </row>
    <row r="1381" spans="1:34" ht="12.75">
      <c r="A1381" s="129"/>
      <c r="B1381" s="129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29"/>
      <c r="M1381" s="129"/>
      <c r="N1381" s="129"/>
      <c r="O1381" s="129"/>
      <c r="P1381" s="129"/>
      <c r="Q1381" s="130"/>
      <c r="X1381" s="129"/>
      <c r="Y1381" s="129"/>
      <c r="Z1381" s="129"/>
      <c r="AA1381" s="129"/>
      <c r="AB1381" s="129"/>
      <c r="AC1381" s="129"/>
      <c r="AD1381" s="129"/>
      <c r="AE1381" s="129"/>
      <c r="AF1381" s="130"/>
      <c r="AG1381" s="129"/>
      <c r="AH1381" s="129"/>
    </row>
    <row r="1382" spans="1:34" ht="89.25" customHeight="1">
      <c r="A1382" s="129"/>
      <c r="B1382" s="129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29"/>
      <c r="M1382" s="129"/>
      <c r="N1382" s="129"/>
      <c r="O1382" s="129"/>
      <c r="P1382" s="129"/>
      <c r="Q1382" s="130"/>
      <c r="X1382" s="129"/>
      <c r="Y1382" s="129"/>
      <c r="Z1382" s="129"/>
      <c r="AA1382" s="129"/>
      <c r="AB1382" s="129"/>
      <c r="AC1382" s="129"/>
      <c r="AD1382" s="129"/>
      <c r="AE1382" s="129"/>
      <c r="AF1382" s="130"/>
      <c r="AG1382" s="129"/>
      <c r="AH1382" s="129"/>
    </row>
    <row r="1383" spans="1:34" ht="12.75">
      <c r="A1383" s="129"/>
      <c r="B1383" s="129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29"/>
      <c r="M1383" s="129"/>
      <c r="N1383" s="129"/>
      <c r="O1383" s="129"/>
      <c r="P1383" s="129"/>
      <c r="Q1383" s="130"/>
      <c r="X1383" s="129"/>
      <c r="Y1383" s="129"/>
      <c r="Z1383" s="129"/>
      <c r="AA1383" s="129"/>
      <c r="AB1383" s="129"/>
      <c r="AC1383" s="129"/>
      <c r="AD1383" s="129"/>
      <c r="AE1383" s="129"/>
      <c r="AF1383" s="130"/>
      <c r="AG1383" s="129"/>
      <c r="AH1383" s="129"/>
    </row>
    <row r="1384" spans="1:34" ht="12.75">
      <c r="A1384" s="129"/>
      <c r="B1384" s="129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29"/>
      <c r="M1384" s="129"/>
      <c r="N1384" s="129"/>
      <c r="O1384" s="129"/>
      <c r="P1384" s="129"/>
      <c r="Q1384" s="130"/>
      <c r="X1384" s="129"/>
      <c r="Y1384" s="129"/>
      <c r="Z1384" s="129"/>
      <c r="AA1384" s="129"/>
      <c r="AB1384" s="129"/>
      <c r="AC1384" s="129"/>
      <c r="AD1384" s="129"/>
      <c r="AE1384" s="129"/>
      <c r="AF1384" s="130"/>
      <c r="AG1384" s="129"/>
      <c r="AH1384" s="129"/>
    </row>
    <row r="1385" spans="1:34" ht="12.75">
      <c r="A1385" s="129"/>
      <c r="B1385" s="129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29"/>
      <c r="M1385" s="129"/>
      <c r="N1385" s="129"/>
      <c r="O1385" s="129"/>
      <c r="P1385" s="129"/>
      <c r="Q1385" s="130"/>
      <c r="X1385" s="129"/>
      <c r="Y1385" s="129"/>
      <c r="Z1385" s="129"/>
      <c r="AA1385" s="129"/>
      <c r="AB1385" s="129"/>
      <c r="AC1385" s="129"/>
      <c r="AD1385" s="129"/>
      <c r="AE1385" s="129"/>
      <c r="AF1385" s="130"/>
      <c r="AG1385" s="129"/>
      <c r="AH1385" s="129"/>
    </row>
    <row r="1386" spans="1:34" ht="89.25" customHeight="1">
      <c r="A1386" s="129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29"/>
      <c r="O1386" s="129"/>
      <c r="P1386" s="129"/>
      <c r="Q1386" s="130"/>
      <c r="X1386" s="129"/>
      <c r="Y1386" s="129"/>
      <c r="Z1386" s="129"/>
      <c r="AA1386" s="129"/>
      <c r="AB1386" s="129"/>
      <c r="AC1386" s="129"/>
      <c r="AD1386" s="129"/>
      <c r="AE1386" s="129"/>
      <c r="AF1386" s="130"/>
      <c r="AG1386" s="129"/>
      <c r="AH1386" s="129"/>
    </row>
    <row r="1387" spans="1:34" ht="12.75">
      <c r="A1387" s="129"/>
      <c r="B1387" s="129"/>
      <c r="C1387" s="129"/>
      <c r="D1387" s="129"/>
      <c r="E1387" s="129"/>
      <c r="F1387" s="129"/>
      <c r="G1387" s="129"/>
      <c r="H1387" s="129"/>
      <c r="I1387" s="129"/>
      <c r="J1387" s="129"/>
      <c r="K1387" s="129"/>
      <c r="L1387" s="129"/>
      <c r="M1387" s="129"/>
      <c r="N1387" s="129"/>
      <c r="O1387" s="129"/>
      <c r="P1387" s="129"/>
      <c r="Q1387" s="130"/>
      <c r="X1387" s="129"/>
      <c r="Y1387" s="129"/>
      <c r="Z1387" s="129"/>
      <c r="AA1387" s="129"/>
      <c r="AB1387" s="129"/>
      <c r="AC1387" s="129"/>
      <c r="AD1387" s="129"/>
      <c r="AE1387" s="129"/>
      <c r="AF1387" s="130"/>
      <c r="AG1387" s="129"/>
      <c r="AH1387" s="129"/>
    </row>
    <row r="1388" spans="1:34" ht="12.75">
      <c r="A1388" s="129"/>
      <c r="B1388" s="129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29"/>
      <c r="Q1388" s="130"/>
      <c r="X1388" s="129"/>
      <c r="Y1388" s="129"/>
      <c r="Z1388" s="129"/>
      <c r="AA1388" s="129"/>
      <c r="AB1388" s="129"/>
      <c r="AC1388" s="129"/>
      <c r="AD1388" s="129"/>
      <c r="AE1388" s="129"/>
      <c r="AF1388" s="130"/>
      <c r="AG1388" s="129"/>
      <c r="AH1388" s="129"/>
    </row>
    <row r="1389" spans="1:34" ht="12.75">
      <c r="A1389" s="129"/>
      <c r="B1389" s="129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29"/>
      <c r="M1389" s="129"/>
      <c r="N1389" s="129"/>
      <c r="O1389" s="129"/>
      <c r="P1389" s="129"/>
      <c r="Q1389" s="130"/>
      <c r="X1389" s="129"/>
      <c r="Y1389" s="129"/>
      <c r="Z1389" s="129"/>
      <c r="AA1389" s="129"/>
      <c r="AB1389" s="129"/>
      <c r="AC1389" s="129"/>
      <c r="AD1389" s="129"/>
      <c r="AE1389" s="129"/>
      <c r="AF1389" s="130"/>
      <c r="AG1389" s="129"/>
      <c r="AH1389" s="129"/>
    </row>
    <row r="1390" spans="1:34" ht="89.25" customHeight="1">
      <c r="A1390" s="129"/>
      <c r="B1390" s="129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29"/>
      <c r="Q1390" s="130"/>
      <c r="X1390" s="129"/>
      <c r="Y1390" s="129"/>
      <c r="Z1390" s="129"/>
      <c r="AA1390" s="129"/>
      <c r="AB1390" s="129"/>
      <c r="AC1390" s="129"/>
      <c r="AD1390" s="129"/>
      <c r="AE1390" s="129"/>
      <c r="AF1390" s="130"/>
      <c r="AG1390" s="129"/>
      <c r="AH1390" s="129"/>
    </row>
    <row r="1391" spans="1:34" ht="12.75">
      <c r="A1391" s="129"/>
      <c r="B1391" s="129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29"/>
      <c r="M1391" s="129"/>
      <c r="N1391" s="129"/>
      <c r="O1391" s="129"/>
      <c r="P1391" s="129"/>
      <c r="Q1391" s="130"/>
      <c r="X1391" s="129"/>
      <c r="Y1391" s="129"/>
      <c r="Z1391" s="129"/>
      <c r="AA1391" s="129"/>
      <c r="AB1391" s="129"/>
      <c r="AC1391" s="129"/>
      <c r="AD1391" s="129"/>
      <c r="AE1391" s="129"/>
      <c r="AF1391" s="130"/>
      <c r="AG1391" s="129"/>
      <c r="AH1391" s="129"/>
    </row>
    <row r="1392" spans="1:34" ht="12.75">
      <c r="A1392" s="129"/>
      <c r="B1392" s="129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29"/>
      <c r="M1392" s="129"/>
      <c r="N1392" s="129"/>
      <c r="O1392" s="129"/>
      <c r="P1392" s="129"/>
      <c r="Q1392" s="130"/>
      <c r="X1392" s="129"/>
      <c r="Y1392" s="129"/>
      <c r="Z1392" s="129"/>
      <c r="AA1392" s="129"/>
      <c r="AB1392" s="129"/>
      <c r="AC1392" s="129"/>
      <c r="AD1392" s="129"/>
      <c r="AE1392" s="129"/>
      <c r="AF1392" s="130"/>
      <c r="AG1392" s="129"/>
      <c r="AH1392" s="129"/>
    </row>
    <row r="1393" spans="1:34" ht="12.75">
      <c r="A1393" s="129"/>
      <c r="B1393" s="129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29"/>
      <c r="M1393" s="129"/>
      <c r="N1393" s="129"/>
      <c r="O1393" s="129"/>
      <c r="P1393" s="129"/>
      <c r="Q1393" s="130"/>
      <c r="X1393" s="129"/>
      <c r="Y1393" s="129"/>
      <c r="Z1393" s="129"/>
      <c r="AA1393" s="129"/>
      <c r="AB1393" s="129"/>
      <c r="AC1393" s="129"/>
      <c r="AD1393" s="129"/>
      <c r="AE1393" s="129"/>
      <c r="AF1393" s="130"/>
      <c r="AG1393" s="129"/>
      <c r="AH1393" s="129"/>
    </row>
    <row r="1394" spans="1:34" ht="89.25" customHeight="1">
      <c r="A1394" s="129"/>
      <c r="B1394" s="129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29"/>
      <c r="Q1394" s="130"/>
      <c r="X1394" s="129"/>
      <c r="Y1394" s="129"/>
      <c r="Z1394" s="129"/>
      <c r="AA1394" s="129"/>
      <c r="AB1394" s="129"/>
      <c r="AC1394" s="129"/>
      <c r="AD1394" s="129"/>
      <c r="AE1394" s="129"/>
      <c r="AF1394" s="130"/>
      <c r="AG1394" s="129"/>
      <c r="AH1394" s="129"/>
    </row>
    <row r="1395" spans="1:34" ht="12.75">
      <c r="A1395" s="129"/>
      <c r="B1395" s="129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29"/>
      <c r="M1395" s="129"/>
      <c r="N1395" s="129"/>
      <c r="O1395" s="129"/>
      <c r="P1395" s="129"/>
      <c r="Q1395" s="130"/>
      <c r="X1395" s="129"/>
      <c r="Y1395" s="129"/>
      <c r="Z1395" s="129"/>
      <c r="AA1395" s="129"/>
      <c r="AB1395" s="129"/>
      <c r="AC1395" s="129"/>
      <c r="AD1395" s="129"/>
      <c r="AE1395" s="129"/>
      <c r="AF1395" s="130"/>
      <c r="AG1395" s="129"/>
      <c r="AH1395" s="129"/>
    </row>
    <row r="1396" spans="1:34" ht="12.75">
      <c r="A1396" s="129"/>
      <c r="B1396" s="129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29"/>
      <c r="M1396" s="129"/>
      <c r="N1396" s="129"/>
      <c r="O1396" s="129"/>
      <c r="P1396" s="129"/>
      <c r="Q1396" s="130"/>
      <c r="X1396" s="129"/>
      <c r="Y1396" s="129"/>
      <c r="Z1396" s="129"/>
      <c r="AA1396" s="129"/>
      <c r="AB1396" s="129"/>
      <c r="AC1396" s="129"/>
      <c r="AD1396" s="129"/>
      <c r="AE1396" s="129"/>
      <c r="AF1396" s="130"/>
      <c r="AG1396" s="129"/>
      <c r="AH1396" s="129"/>
    </row>
    <row r="1397" spans="1:34" ht="12.75">
      <c r="A1397" s="129"/>
      <c r="B1397" s="129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29"/>
      <c r="M1397" s="129"/>
      <c r="N1397" s="129"/>
      <c r="O1397" s="129"/>
      <c r="P1397" s="129"/>
      <c r="Q1397" s="130"/>
      <c r="X1397" s="129"/>
      <c r="Y1397" s="129"/>
      <c r="Z1397" s="129"/>
      <c r="AA1397" s="129"/>
      <c r="AB1397" s="129"/>
      <c r="AC1397" s="129"/>
      <c r="AD1397" s="129"/>
      <c r="AE1397" s="129"/>
      <c r="AF1397" s="130"/>
      <c r="AG1397" s="129"/>
      <c r="AH1397" s="129"/>
    </row>
    <row r="1398" spans="1:34" ht="89.25" customHeight="1">
      <c r="A1398" s="129"/>
      <c r="B1398" s="129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29"/>
      <c r="M1398" s="129"/>
      <c r="N1398" s="129"/>
      <c r="O1398" s="129"/>
      <c r="P1398" s="129"/>
      <c r="Q1398" s="130"/>
      <c r="X1398" s="129"/>
      <c r="Y1398" s="129"/>
      <c r="Z1398" s="129"/>
      <c r="AA1398" s="129"/>
      <c r="AB1398" s="129"/>
      <c r="AC1398" s="129"/>
      <c r="AD1398" s="129"/>
      <c r="AE1398" s="129"/>
      <c r="AF1398" s="130"/>
      <c r="AG1398" s="129"/>
      <c r="AH1398" s="129"/>
    </row>
    <row r="1399" spans="1:34" ht="12.75">
      <c r="A1399" s="129"/>
      <c r="B1399" s="129"/>
      <c r="C1399" s="129"/>
      <c r="D1399" s="129"/>
      <c r="E1399" s="129"/>
      <c r="F1399" s="129"/>
      <c r="G1399" s="129"/>
      <c r="H1399" s="129"/>
      <c r="I1399" s="129"/>
      <c r="J1399" s="129"/>
      <c r="K1399" s="129"/>
      <c r="L1399" s="129"/>
      <c r="M1399" s="129"/>
      <c r="N1399" s="129"/>
      <c r="O1399" s="129"/>
      <c r="P1399" s="129"/>
      <c r="Q1399" s="130"/>
      <c r="X1399" s="129"/>
      <c r="Y1399" s="129"/>
      <c r="Z1399" s="129"/>
      <c r="AA1399" s="129"/>
      <c r="AB1399" s="129"/>
      <c r="AC1399" s="129"/>
      <c r="AD1399" s="129"/>
      <c r="AE1399" s="129"/>
      <c r="AF1399" s="130"/>
      <c r="AG1399" s="129"/>
      <c r="AH1399" s="129"/>
    </row>
    <row r="1400" spans="1:34" ht="12.75">
      <c r="A1400" s="129"/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30"/>
      <c r="X1400" s="129"/>
      <c r="Y1400" s="129"/>
      <c r="Z1400" s="129"/>
      <c r="AA1400" s="129"/>
      <c r="AB1400" s="129"/>
      <c r="AC1400" s="129"/>
      <c r="AD1400" s="129"/>
      <c r="AE1400" s="129"/>
      <c r="AF1400" s="130"/>
      <c r="AG1400" s="129"/>
      <c r="AH1400" s="129"/>
    </row>
    <row r="1401" spans="1:34" ht="12.75">
      <c r="A1401" s="129"/>
      <c r="B1401" s="129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29"/>
      <c r="M1401" s="129"/>
      <c r="N1401" s="129"/>
      <c r="O1401" s="129"/>
      <c r="P1401" s="129"/>
      <c r="Q1401" s="130"/>
      <c r="X1401" s="129"/>
      <c r="Y1401" s="129"/>
      <c r="Z1401" s="129"/>
      <c r="AA1401" s="129"/>
      <c r="AB1401" s="129"/>
      <c r="AC1401" s="129"/>
      <c r="AD1401" s="129"/>
      <c r="AE1401" s="129"/>
      <c r="AF1401" s="130"/>
      <c r="AG1401" s="129"/>
      <c r="AH1401" s="129"/>
    </row>
    <row r="1402" spans="1:34" ht="89.25" customHeight="1">
      <c r="A1402" s="129"/>
      <c r="B1402" s="129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29"/>
      <c r="Q1402" s="130"/>
      <c r="X1402" s="129"/>
      <c r="Y1402" s="129"/>
      <c r="Z1402" s="129"/>
      <c r="AA1402" s="129"/>
      <c r="AB1402" s="129"/>
      <c r="AC1402" s="129"/>
      <c r="AD1402" s="129"/>
      <c r="AE1402" s="129"/>
      <c r="AF1402" s="130"/>
      <c r="AG1402" s="129"/>
      <c r="AH1402" s="129"/>
    </row>
    <row r="1403" spans="1:34" ht="12.75">
      <c r="A1403" s="129"/>
      <c r="B1403" s="129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29"/>
      <c r="M1403" s="129"/>
      <c r="N1403" s="129"/>
      <c r="O1403" s="129"/>
      <c r="P1403" s="129"/>
      <c r="Q1403" s="130"/>
      <c r="X1403" s="129"/>
      <c r="Y1403" s="129"/>
      <c r="Z1403" s="129"/>
      <c r="AA1403" s="129"/>
      <c r="AB1403" s="129"/>
      <c r="AC1403" s="129"/>
      <c r="AD1403" s="129"/>
      <c r="AE1403" s="129"/>
      <c r="AF1403" s="130"/>
      <c r="AG1403" s="129"/>
      <c r="AH1403" s="129"/>
    </row>
    <row r="1404" spans="1:34" ht="12.75">
      <c r="A1404" s="129"/>
      <c r="B1404" s="129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29"/>
      <c r="M1404" s="129"/>
      <c r="N1404" s="129"/>
      <c r="O1404" s="129"/>
      <c r="P1404" s="129"/>
      <c r="Q1404" s="130"/>
      <c r="X1404" s="129"/>
      <c r="Y1404" s="129"/>
      <c r="Z1404" s="129"/>
      <c r="AA1404" s="129"/>
      <c r="AB1404" s="129"/>
      <c r="AC1404" s="129"/>
      <c r="AD1404" s="129"/>
      <c r="AE1404" s="129"/>
      <c r="AF1404" s="130"/>
      <c r="AG1404" s="129"/>
      <c r="AH1404" s="129"/>
    </row>
    <row r="1405" spans="1:34" ht="12.75">
      <c r="A1405" s="129"/>
      <c r="B1405" s="129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30"/>
      <c r="X1405" s="129"/>
      <c r="Y1405" s="129"/>
      <c r="Z1405" s="129"/>
      <c r="AA1405" s="129"/>
      <c r="AB1405" s="129"/>
      <c r="AC1405" s="129"/>
      <c r="AD1405" s="129"/>
      <c r="AE1405" s="129"/>
      <c r="AF1405" s="130"/>
      <c r="AG1405" s="129"/>
      <c r="AH1405" s="129"/>
    </row>
    <row r="1406" spans="1:34" ht="89.25" customHeight="1">
      <c r="A1406" s="129"/>
      <c r="B1406" s="129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29"/>
      <c r="M1406" s="129"/>
      <c r="N1406" s="129"/>
      <c r="O1406" s="129"/>
      <c r="P1406" s="129"/>
      <c r="Q1406" s="130"/>
      <c r="X1406" s="129"/>
      <c r="Y1406" s="129"/>
      <c r="Z1406" s="129"/>
      <c r="AA1406" s="129"/>
      <c r="AB1406" s="129"/>
      <c r="AC1406" s="129"/>
      <c r="AD1406" s="129"/>
      <c r="AE1406" s="129"/>
      <c r="AF1406" s="130"/>
      <c r="AG1406" s="129"/>
      <c r="AH1406" s="129"/>
    </row>
    <row r="1407" spans="1:34" ht="12.75">
      <c r="A1407" s="129"/>
      <c r="B1407" s="129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29"/>
      <c r="M1407" s="129"/>
      <c r="N1407" s="129"/>
      <c r="O1407" s="129"/>
      <c r="P1407" s="129"/>
      <c r="Q1407" s="130"/>
      <c r="X1407" s="129"/>
      <c r="Y1407" s="129"/>
      <c r="Z1407" s="129"/>
      <c r="AA1407" s="129"/>
      <c r="AB1407" s="129"/>
      <c r="AC1407" s="129"/>
      <c r="AD1407" s="129"/>
      <c r="AE1407" s="129"/>
      <c r="AF1407" s="130"/>
      <c r="AG1407" s="129"/>
      <c r="AH1407" s="129"/>
    </row>
    <row r="1408" spans="1:34" ht="12.75">
      <c r="A1408" s="129"/>
      <c r="B1408" s="129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29"/>
      <c r="M1408" s="129"/>
      <c r="N1408" s="129"/>
      <c r="O1408" s="129"/>
      <c r="P1408" s="129"/>
      <c r="Q1408" s="130"/>
      <c r="X1408" s="129"/>
      <c r="Y1408" s="129"/>
      <c r="Z1408" s="129"/>
      <c r="AA1408" s="129"/>
      <c r="AB1408" s="129"/>
      <c r="AC1408" s="129"/>
      <c r="AD1408" s="129"/>
      <c r="AE1408" s="129"/>
      <c r="AF1408" s="130"/>
      <c r="AG1408" s="129"/>
      <c r="AH1408" s="129"/>
    </row>
    <row r="1409" spans="1:34" ht="12.75">
      <c r="A1409" s="129"/>
      <c r="B1409" s="129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29"/>
      <c r="M1409" s="129"/>
      <c r="N1409" s="129"/>
      <c r="O1409" s="129"/>
      <c r="P1409" s="129"/>
      <c r="Q1409" s="130"/>
      <c r="X1409" s="129"/>
      <c r="Y1409" s="129"/>
      <c r="Z1409" s="129"/>
      <c r="AA1409" s="129"/>
      <c r="AB1409" s="129"/>
      <c r="AC1409" s="129"/>
      <c r="AD1409" s="129"/>
      <c r="AE1409" s="129"/>
      <c r="AF1409" s="130"/>
      <c r="AG1409" s="129"/>
      <c r="AH1409" s="129"/>
    </row>
    <row r="1410" spans="1:34" ht="89.25" customHeight="1">
      <c r="A1410" s="129"/>
      <c r="B1410" s="129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29"/>
      <c r="M1410" s="129"/>
      <c r="N1410" s="129"/>
      <c r="O1410" s="129"/>
      <c r="P1410" s="129"/>
      <c r="Q1410" s="130"/>
      <c r="X1410" s="129"/>
      <c r="Y1410" s="129"/>
      <c r="Z1410" s="129"/>
      <c r="AA1410" s="129"/>
      <c r="AB1410" s="129"/>
      <c r="AC1410" s="129"/>
      <c r="AD1410" s="129"/>
      <c r="AE1410" s="129"/>
      <c r="AF1410" s="130"/>
      <c r="AG1410" s="129"/>
      <c r="AH1410" s="129"/>
    </row>
    <row r="1411" spans="1:34" ht="12.75">
      <c r="A1411" s="129"/>
      <c r="B1411" s="129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29"/>
      <c r="M1411" s="129"/>
      <c r="N1411" s="129"/>
      <c r="O1411" s="129"/>
      <c r="P1411" s="129"/>
      <c r="Q1411" s="130"/>
      <c r="X1411" s="129"/>
      <c r="Y1411" s="129"/>
      <c r="Z1411" s="129"/>
      <c r="AA1411" s="129"/>
      <c r="AB1411" s="129"/>
      <c r="AC1411" s="129"/>
      <c r="AD1411" s="129"/>
      <c r="AE1411" s="129"/>
      <c r="AF1411" s="130"/>
      <c r="AG1411" s="129"/>
      <c r="AH1411" s="129"/>
    </row>
    <row r="1432" spans="1:34" ht="127.5" customHeight="1">
      <c r="A1432" s="129"/>
      <c r="B1432" s="129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29"/>
      <c r="M1432" s="129"/>
      <c r="N1432" s="129"/>
      <c r="O1432" s="129"/>
      <c r="P1432" s="129"/>
      <c r="Q1432" s="130"/>
      <c r="X1432" s="129"/>
      <c r="Y1432" s="129"/>
      <c r="Z1432" s="129"/>
      <c r="AA1432" s="129"/>
      <c r="AB1432" s="129"/>
      <c r="AC1432" s="129"/>
      <c r="AD1432" s="129"/>
      <c r="AE1432" s="129"/>
      <c r="AF1432" s="130"/>
      <c r="AG1432" s="129"/>
      <c r="AH1432" s="129"/>
    </row>
    <row r="1433" spans="1:34" ht="12.75">
      <c r="A1433" s="129"/>
      <c r="B1433" s="129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29"/>
      <c r="M1433" s="129"/>
      <c r="N1433" s="129"/>
      <c r="O1433" s="129"/>
      <c r="P1433" s="129"/>
      <c r="Q1433" s="130"/>
      <c r="X1433" s="129"/>
      <c r="Y1433" s="129"/>
      <c r="Z1433" s="129"/>
      <c r="AA1433" s="129"/>
      <c r="AB1433" s="129"/>
      <c r="AC1433" s="129"/>
      <c r="AD1433" s="129"/>
      <c r="AE1433" s="129"/>
      <c r="AF1433" s="130"/>
      <c r="AG1433" s="129"/>
      <c r="AH1433" s="129"/>
    </row>
    <row r="1434" spans="1:34" ht="12.75">
      <c r="A1434" s="129"/>
      <c r="B1434" s="129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29"/>
      <c r="Q1434" s="130"/>
      <c r="X1434" s="129"/>
      <c r="Y1434" s="129"/>
      <c r="Z1434" s="129"/>
      <c r="AA1434" s="129"/>
      <c r="AB1434" s="129"/>
      <c r="AC1434" s="129"/>
      <c r="AD1434" s="129"/>
      <c r="AE1434" s="129"/>
      <c r="AF1434" s="130"/>
      <c r="AG1434" s="129"/>
      <c r="AH1434" s="129"/>
    </row>
    <row r="1435" spans="1:34" ht="12.75">
      <c r="A1435" s="129"/>
      <c r="B1435" s="129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29"/>
      <c r="M1435" s="129"/>
      <c r="N1435" s="129"/>
      <c r="O1435" s="129"/>
      <c r="P1435" s="129"/>
      <c r="Q1435" s="130"/>
      <c r="X1435" s="129"/>
      <c r="Y1435" s="129"/>
      <c r="Z1435" s="129"/>
      <c r="AA1435" s="129"/>
      <c r="AB1435" s="129"/>
      <c r="AC1435" s="129"/>
      <c r="AD1435" s="129"/>
      <c r="AE1435" s="129"/>
      <c r="AF1435" s="130"/>
      <c r="AG1435" s="129"/>
      <c r="AH1435" s="129"/>
    </row>
    <row r="1436" spans="1:34" ht="12.75">
      <c r="A1436" s="129"/>
      <c r="B1436" s="129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  <c r="P1436" s="129"/>
      <c r="Q1436" s="130"/>
      <c r="X1436" s="129"/>
      <c r="Y1436" s="129"/>
      <c r="Z1436" s="129"/>
      <c r="AA1436" s="129"/>
      <c r="AB1436" s="129"/>
      <c r="AC1436" s="129"/>
      <c r="AD1436" s="129"/>
      <c r="AE1436" s="129"/>
      <c r="AF1436" s="130"/>
      <c r="AG1436" s="129"/>
      <c r="AH1436" s="129"/>
    </row>
    <row r="1437" spans="1:34" ht="12.75">
      <c r="A1437" s="129"/>
      <c r="B1437" s="129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29"/>
      <c r="M1437" s="129"/>
      <c r="N1437" s="129"/>
      <c r="O1437" s="129"/>
      <c r="P1437" s="129"/>
      <c r="Q1437" s="130"/>
      <c r="X1437" s="129"/>
      <c r="Y1437" s="129"/>
      <c r="Z1437" s="129"/>
      <c r="AA1437" s="129"/>
      <c r="AB1437" s="129"/>
      <c r="AC1437" s="129"/>
      <c r="AD1437" s="129"/>
      <c r="AE1437" s="129"/>
      <c r="AF1437" s="130"/>
      <c r="AG1437" s="129"/>
      <c r="AH1437" s="129"/>
    </row>
    <row r="1438" spans="1:34" ht="12.75">
      <c r="A1438" s="129"/>
      <c r="B1438" s="129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29"/>
      <c r="M1438" s="129"/>
      <c r="N1438" s="129"/>
      <c r="O1438" s="129"/>
      <c r="P1438" s="129"/>
      <c r="Q1438" s="130"/>
      <c r="X1438" s="129"/>
      <c r="Y1438" s="129"/>
      <c r="Z1438" s="129"/>
      <c r="AA1438" s="129"/>
      <c r="AB1438" s="129"/>
      <c r="AC1438" s="129"/>
      <c r="AD1438" s="129"/>
      <c r="AE1438" s="129"/>
      <c r="AF1438" s="130"/>
      <c r="AG1438" s="129"/>
      <c r="AH1438" s="129"/>
    </row>
    <row r="1455" spans="1:34" ht="178.5" customHeight="1">
      <c r="A1455" s="129"/>
      <c r="B1455" s="129"/>
      <c r="C1455" s="129"/>
      <c r="D1455" s="129"/>
      <c r="E1455" s="129"/>
      <c r="F1455" s="129"/>
      <c r="G1455" s="129"/>
      <c r="H1455" s="129"/>
      <c r="I1455" s="129"/>
      <c r="J1455" s="129"/>
      <c r="K1455" s="129"/>
      <c r="L1455" s="129"/>
      <c r="M1455" s="129"/>
      <c r="N1455" s="129"/>
      <c r="O1455" s="129"/>
      <c r="P1455" s="129"/>
      <c r="Q1455" s="130"/>
      <c r="X1455" s="129"/>
      <c r="Y1455" s="129"/>
      <c r="Z1455" s="129"/>
      <c r="AA1455" s="129"/>
      <c r="AB1455" s="129"/>
      <c r="AC1455" s="129"/>
      <c r="AD1455" s="129"/>
      <c r="AE1455" s="129"/>
      <c r="AF1455" s="130"/>
      <c r="AG1455" s="129"/>
      <c r="AH1455" s="129"/>
    </row>
    <row r="1456" spans="1:34" ht="12.75">
      <c r="A1456" s="129"/>
      <c r="B1456" s="129"/>
      <c r="C1456" s="129"/>
      <c r="D1456" s="129"/>
      <c r="E1456" s="129"/>
      <c r="F1456" s="129"/>
      <c r="G1456" s="129"/>
      <c r="H1456" s="129"/>
      <c r="I1456" s="129"/>
      <c r="J1456" s="129"/>
      <c r="K1456" s="129"/>
      <c r="L1456" s="129"/>
      <c r="M1456" s="129"/>
      <c r="N1456" s="129"/>
      <c r="O1456" s="129"/>
      <c r="P1456" s="129"/>
      <c r="Q1456" s="130"/>
      <c r="X1456" s="129"/>
      <c r="Y1456" s="129"/>
      <c r="Z1456" s="129"/>
      <c r="AA1456" s="129"/>
      <c r="AB1456" s="129"/>
      <c r="AC1456" s="129"/>
      <c r="AD1456" s="129"/>
      <c r="AE1456" s="129"/>
      <c r="AF1456" s="130"/>
      <c r="AG1456" s="129"/>
      <c r="AH1456" s="129"/>
    </row>
    <row r="1457" spans="1:34" ht="12.75">
      <c r="A1457" s="129"/>
      <c r="B1457" s="129"/>
      <c r="C1457" s="129"/>
      <c r="D1457" s="129"/>
      <c r="E1457" s="129"/>
      <c r="F1457" s="129"/>
      <c r="G1457" s="129"/>
      <c r="H1457" s="129"/>
      <c r="I1457" s="129"/>
      <c r="J1457" s="129"/>
      <c r="K1457" s="129"/>
      <c r="L1457" s="129"/>
      <c r="M1457" s="129"/>
      <c r="N1457" s="129"/>
      <c r="O1457" s="129"/>
      <c r="P1457" s="129"/>
      <c r="Q1457" s="130"/>
      <c r="X1457" s="129"/>
      <c r="Y1457" s="129"/>
      <c r="Z1457" s="129"/>
      <c r="AA1457" s="129"/>
      <c r="AB1457" s="129"/>
      <c r="AC1457" s="129"/>
      <c r="AD1457" s="129"/>
      <c r="AE1457" s="129"/>
      <c r="AF1457" s="130"/>
      <c r="AG1457" s="129"/>
      <c r="AH1457" s="129"/>
    </row>
    <row r="1465" spans="1:34" ht="178.5" customHeight="1">
      <c r="A1465" s="129"/>
      <c r="B1465" s="129"/>
      <c r="C1465" s="129"/>
      <c r="D1465" s="129"/>
      <c r="E1465" s="129"/>
      <c r="F1465" s="129"/>
      <c r="G1465" s="129"/>
      <c r="H1465" s="129"/>
      <c r="I1465" s="129"/>
      <c r="J1465" s="129"/>
      <c r="K1465" s="129"/>
      <c r="L1465" s="129"/>
      <c r="M1465" s="129"/>
      <c r="N1465" s="129"/>
      <c r="O1465" s="129"/>
      <c r="P1465" s="129"/>
      <c r="Q1465" s="130"/>
      <c r="X1465" s="129"/>
      <c r="Y1465" s="129"/>
      <c r="Z1465" s="129"/>
      <c r="AA1465" s="129"/>
      <c r="AB1465" s="129"/>
      <c r="AC1465" s="129"/>
      <c r="AD1465" s="129"/>
      <c r="AE1465" s="129"/>
      <c r="AF1465" s="130"/>
      <c r="AG1465" s="129"/>
      <c r="AH1465" s="129"/>
    </row>
    <row r="1466" spans="1:34" ht="12.75">
      <c r="A1466" s="129"/>
      <c r="B1466" s="129"/>
      <c r="C1466" s="129"/>
      <c r="D1466" s="129"/>
      <c r="E1466" s="129"/>
      <c r="F1466" s="129"/>
      <c r="G1466" s="129"/>
      <c r="H1466" s="129"/>
      <c r="I1466" s="129"/>
      <c r="J1466" s="129"/>
      <c r="K1466" s="129"/>
      <c r="L1466" s="129"/>
      <c r="M1466" s="129"/>
      <c r="N1466" s="129"/>
      <c r="O1466" s="129"/>
      <c r="P1466" s="129"/>
      <c r="Q1466" s="130"/>
      <c r="X1466" s="129"/>
      <c r="Y1466" s="129"/>
      <c r="Z1466" s="129"/>
      <c r="AA1466" s="129"/>
      <c r="AB1466" s="129"/>
      <c r="AC1466" s="129"/>
      <c r="AD1466" s="129"/>
      <c r="AE1466" s="129"/>
      <c r="AF1466" s="130"/>
      <c r="AG1466" s="129"/>
      <c r="AH1466" s="129"/>
    </row>
    <row r="1469" spans="1:34" ht="127.5" customHeight="1">
      <c r="A1469" s="129"/>
      <c r="B1469" s="129"/>
      <c r="C1469" s="129"/>
      <c r="D1469" s="129"/>
      <c r="E1469" s="129"/>
      <c r="F1469" s="129"/>
      <c r="G1469" s="129"/>
      <c r="H1469" s="129"/>
      <c r="I1469" s="129"/>
      <c r="J1469" s="129"/>
      <c r="K1469" s="129"/>
      <c r="L1469" s="129"/>
      <c r="M1469" s="129"/>
      <c r="N1469" s="129"/>
      <c r="O1469" s="129"/>
      <c r="P1469" s="129"/>
      <c r="Q1469" s="130"/>
      <c r="X1469" s="129"/>
      <c r="Y1469" s="129"/>
      <c r="Z1469" s="129"/>
      <c r="AA1469" s="129"/>
      <c r="AB1469" s="129"/>
      <c r="AC1469" s="129"/>
      <c r="AD1469" s="129"/>
      <c r="AE1469" s="129"/>
      <c r="AF1469" s="130"/>
      <c r="AG1469" s="129"/>
      <c r="AH1469" s="129"/>
    </row>
    <row r="1470" spans="1:34" ht="12.75">
      <c r="A1470" s="129"/>
      <c r="B1470" s="129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29"/>
      <c r="Q1470" s="130"/>
      <c r="X1470" s="129"/>
      <c r="Y1470" s="129"/>
      <c r="Z1470" s="129"/>
      <c r="AA1470" s="129"/>
      <c r="AB1470" s="129"/>
      <c r="AC1470" s="129"/>
      <c r="AD1470" s="129"/>
      <c r="AE1470" s="129"/>
      <c r="AF1470" s="130"/>
      <c r="AG1470" s="129"/>
      <c r="AH1470" s="129"/>
    </row>
    <row r="1471" spans="1:34" ht="12.75">
      <c r="A1471" s="129"/>
      <c r="B1471" s="129"/>
      <c r="C1471" s="129"/>
      <c r="D1471" s="129"/>
      <c r="E1471" s="129"/>
      <c r="F1471" s="129"/>
      <c r="G1471" s="129"/>
      <c r="H1471" s="129"/>
      <c r="I1471" s="129"/>
      <c r="J1471" s="129"/>
      <c r="K1471" s="129"/>
      <c r="L1471" s="129"/>
      <c r="M1471" s="129"/>
      <c r="N1471" s="129"/>
      <c r="O1471" s="129"/>
      <c r="P1471" s="129"/>
      <c r="Q1471" s="130"/>
      <c r="X1471" s="129"/>
      <c r="Y1471" s="129"/>
      <c r="Z1471" s="129"/>
      <c r="AA1471" s="129"/>
      <c r="AB1471" s="129"/>
      <c r="AC1471" s="129"/>
      <c r="AD1471" s="129"/>
      <c r="AE1471" s="129"/>
      <c r="AF1471" s="130"/>
      <c r="AG1471" s="129"/>
      <c r="AH1471" s="129"/>
    </row>
    <row r="1478" spans="1:34" ht="89.25" customHeight="1">
      <c r="A1478" s="129"/>
      <c r="B1478" s="129"/>
      <c r="C1478" s="129"/>
      <c r="D1478" s="129"/>
      <c r="E1478" s="129"/>
      <c r="F1478" s="129"/>
      <c r="G1478" s="129"/>
      <c r="H1478" s="129"/>
      <c r="I1478" s="129"/>
      <c r="J1478" s="129"/>
      <c r="K1478" s="129"/>
      <c r="L1478" s="129"/>
      <c r="M1478" s="129"/>
      <c r="N1478" s="129"/>
      <c r="O1478" s="129"/>
      <c r="P1478" s="129"/>
      <c r="Q1478" s="130"/>
      <c r="X1478" s="129"/>
      <c r="Y1478" s="129"/>
      <c r="Z1478" s="129"/>
      <c r="AA1478" s="129"/>
      <c r="AB1478" s="129"/>
      <c r="AC1478" s="129"/>
      <c r="AD1478" s="129"/>
      <c r="AE1478" s="129"/>
      <c r="AF1478" s="130"/>
      <c r="AG1478" s="129"/>
      <c r="AH1478" s="129"/>
    </row>
    <row r="1479" spans="1:34" ht="12.75">
      <c r="A1479" s="129"/>
      <c r="B1479" s="129"/>
      <c r="C1479" s="129"/>
      <c r="D1479" s="129"/>
      <c r="E1479" s="129"/>
      <c r="F1479" s="129"/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29"/>
      <c r="Q1479" s="130"/>
      <c r="X1479" s="129"/>
      <c r="Y1479" s="129"/>
      <c r="Z1479" s="129"/>
      <c r="AA1479" s="129"/>
      <c r="AB1479" s="129"/>
      <c r="AC1479" s="129"/>
      <c r="AD1479" s="129"/>
      <c r="AE1479" s="129"/>
      <c r="AF1479" s="130"/>
      <c r="AG1479" s="129"/>
      <c r="AH1479" s="129"/>
    </row>
    <row r="1480" spans="1:34" ht="89.25" customHeight="1">
      <c r="A1480" s="129"/>
      <c r="B1480" s="129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29"/>
      <c r="O1480" s="129"/>
      <c r="P1480" s="129"/>
      <c r="Q1480" s="130"/>
      <c r="X1480" s="129"/>
      <c r="Y1480" s="129"/>
      <c r="Z1480" s="129"/>
      <c r="AA1480" s="129"/>
      <c r="AB1480" s="129"/>
      <c r="AC1480" s="129"/>
      <c r="AD1480" s="129"/>
      <c r="AE1480" s="129"/>
      <c r="AF1480" s="130"/>
      <c r="AG1480" s="129"/>
      <c r="AH1480" s="129"/>
    </row>
    <row r="1481" spans="1:34" ht="12.75">
      <c r="A1481" s="129"/>
      <c r="B1481" s="129"/>
      <c r="C1481" s="129"/>
      <c r="D1481" s="129"/>
      <c r="E1481" s="129"/>
      <c r="F1481" s="129"/>
      <c r="G1481" s="129"/>
      <c r="H1481" s="129"/>
      <c r="I1481" s="129"/>
      <c r="J1481" s="129"/>
      <c r="K1481" s="129"/>
      <c r="L1481" s="129"/>
      <c r="M1481" s="129"/>
      <c r="N1481" s="129"/>
      <c r="O1481" s="129"/>
      <c r="P1481" s="129"/>
      <c r="Q1481" s="130"/>
      <c r="X1481" s="129"/>
      <c r="Y1481" s="129"/>
      <c r="Z1481" s="129"/>
      <c r="AA1481" s="129"/>
      <c r="AB1481" s="129"/>
      <c r="AC1481" s="129"/>
      <c r="AD1481" s="129"/>
      <c r="AE1481" s="129"/>
      <c r="AF1481" s="130"/>
      <c r="AG1481" s="129"/>
      <c r="AH1481" s="129"/>
    </row>
    <row r="1483" spans="1:34" ht="12.75">
      <c r="A1483" s="129"/>
      <c r="B1483" s="129"/>
      <c r="C1483" s="129"/>
      <c r="D1483" s="129"/>
      <c r="E1483" s="129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29"/>
      <c r="Q1483" s="130"/>
      <c r="X1483" s="129"/>
      <c r="Y1483" s="129"/>
      <c r="Z1483" s="129"/>
      <c r="AA1483" s="129"/>
      <c r="AB1483" s="129"/>
      <c r="AC1483" s="129"/>
      <c r="AD1483" s="129"/>
      <c r="AE1483" s="129"/>
      <c r="AF1483" s="130"/>
      <c r="AG1483" s="129"/>
      <c r="AH1483" s="129"/>
    </row>
    <row r="1484" spans="1:34" ht="12.75">
      <c r="A1484" s="129"/>
      <c r="B1484" s="129"/>
      <c r="C1484" s="129"/>
      <c r="D1484" s="129"/>
      <c r="E1484" s="129"/>
      <c r="F1484" s="129"/>
      <c r="G1484" s="129"/>
      <c r="H1484" s="129"/>
      <c r="I1484" s="129"/>
      <c r="J1484" s="129"/>
      <c r="K1484" s="129"/>
      <c r="L1484" s="129"/>
      <c r="M1484" s="129"/>
      <c r="N1484" s="129"/>
      <c r="O1484" s="129"/>
      <c r="P1484" s="129"/>
      <c r="Q1484" s="130"/>
      <c r="X1484" s="129"/>
      <c r="Y1484" s="129"/>
      <c r="Z1484" s="129"/>
      <c r="AA1484" s="129"/>
      <c r="AB1484" s="129"/>
      <c r="AC1484" s="129"/>
      <c r="AD1484" s="129"/>
      <c r="AE1484" s="129"/>
      <c r="AF1484" s="130"/>
      <c r="AG1484" s="129"/>
      <c r="AH1484" s="129"/>
    </row>
    <row r="1485" spans="1:34" ht="12.75">
      <c r="A1485" s="129"/>
      <c r="B1485" s="129"/>
      <c r="C1485" s="129"/>
      <c r="D1485" s="129"/>
      <c r="E1485" s="129"/>
      <c r="F1485" s="129"/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29"/>
      <c r="Q1485" s="130"/>
      <c r="X1485" s="129"/>
      <c r="Y1485" s="129"/>
      <c r="Z1485" s="129"/>
      <c r="AA1485" s="129"/>
      <c r="AB1485" s="129"/>
      <c r="AC1485" s="129"/>
      <c r="AD1485" s="129"/>
      <c r="AE1485" s="129"/>
      <c r="AF1485" s="130"/>
      <c r="AG1485" s="129"/>
      <c r="AH1485" s="129"/>
    </row>
    <row r="1486" spans="1:34" ht="12.75">
      <c r="A1486" s="129"/>
      <c r="B1486" s="129"/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29"/>
      <c r="Q1486" s="130"/>
      <c r="X1486" s="129"/>
      <c r="Y1486" s="129"/>
      <c r="Z1486" s="129"/>
      <c r="AA1486" s="129"/>
      <c r="AB1486" s="129"/>
      <c r="AC1486" s="129"/>
      <c r="AD1486" s="129"/>
      <c r="AE1486" s="129"/>
      <c r="AF1486" s="130"/>
      <c r="AG1486" s="129"/>
      <c r="AH1486" s="129"/>
    </row>
    <row r="1487" spans="1:34" ht="12.75">
      <c r="A1487" s="129"/>
      <c r="B1487" s="129"/>
      <c r="C1487" s="129"/>
      <c r="D1487" s="129"/>
      <c r="E1487" s="129"/>
      <c r="F1487" s="129"/>
      <c r="G1487" s="129"/>
      <c r="H1487" s="129"/>
      <c r="I1487" s="129"/>
      <c r="J1487" s="129"/>
      <c r="K1487" s="129"/>
      <c r="L1487" s="129"/>
      <c r="M1487" s="129"/>
      <c r="N1487" s="129"/>
      <c r="O1487" s="129"/>
      <c r="P1487" s="129"/>
      <c r="Q1487" s="130"/>
      <c r="X1487" s="129"/>
      <c r="Y1487" s="129"/>
      <c r="Z1487" s="129"/>
      <c r="AA1487" s="129"/>
      <c r="AB1487" s="129"/>
      <c r="AC1487" s="129"/>
      <c r="AD1487" s="129"/>
      <c r="AE1487" s="129"/>
      <c r="AF1487" s="130"/>
      <c r="AG1487" s="129"/>
      <c r="AH1487" s="129"/>
    </row>
    <row r="1488" spans="1:34" ht="12.75">
      <c r="A1488" s="129"/>
      <c r="B1488" s="129"/>
      <c r="C1488" s="129"/>
      <c r="D1488" s="129"/>
      <c r="E1488" s="129"/>
      <c r="F1488" s="129"/>
      <c r="G1488" s="129"/>
      <c r="H1488" s="129"/>
      <c r="I1488" s="129"/>
      <c r="J1488" s="129"/>
      <c r="K1488" s="129"/>
      <c r="L1488" s="129"/>
      <c r="M1488" s="129"/>
      <c r="N1488" s="129"/>
      <c r="O1488" s="129"/>
      <c r="P1488" s="129"/>
      <c r="Q1488" s="130"/>
      <c r="X1488" s="129"/>
      <c r="Y1488" s="129"/>
      <c r="Z1488" s="129"/>
      <c r="AA1488" s="129"/>
      <c r="AB1488" s="129"/>
      <c r="AC1488" s="129"/>
      <c r="AD1488" s="129"/>
      <c r="AE1488" s="129"/>
      <c r="AF1488" s="130"/>
      <c r="AG1488" s="129"/>
      <c r="AH1488" s="129"/>
    </row>
    <row r="1489" spans="1:34" ht="12.75">
      <c r="A1489" s="129"/>
      <c r="B1489" s="129"/>
      <c r="C1489" s="129"/>
      <c r="D1489" s="129"/>
      <c r="E1489" s="129"/>
      <c r="F1489" s="129"/>
      <c r="G1489" s="129"/>
      <c r="H1489" s="129"/>
      <c r="I1489" s="129"/>
      <c r="J1489" s="129"/>
      <c r="K1489" s="129"/>
      <c r="L1489" s="129"/>
      <c r="M1489" s="129"/>
      <c r="N1489" s="129"/>
      <c r="O1489" s="129"/>
      <c r="P1489" s="129"/>
      <c r="Q1489" s="130"/>
      <c r="X1489" s="129"/>
      <c r="Y1489" s="129"/>
      <c r="Z1489" s="129"/>
      <c r="AA1489" s="129"/>
      <c r="AB1489" s="129"/>
      <c r="AC1489" s="129"/>
      <c r="AD1489" s="129"/>
      <c r="AE1489" s="129"/>
      <c r="AF1489" s="130"/>
      <c r="AG1489" s="129"/>
      <c r="AH1489" s="129"/>
    </row>
    <row r="1499" spans="1:34" ht="76.5" customHeight="1">
      <c r="A1499" s="129"/>
      <c r="B1499" s="129"/>
      <c r="C1499" s="129"/>
      <c r="D1499" s="129"/>
      <c r="E1499" s="129"/>
      <c r="F1499" s="129"/>
      <c r="G1499" s="129"/>
      <c r="H1499" s="129"/>
      <c r="I1499" s="129"/>
      <c r="J1499" s="129"/>
      <c r="K1499" s="129"/>
      <c r="L1499" s="129"/>
      <c r="M1499" s="129"/>
      <c r="N1499" s="129"/>
      <c r="O1499" s="129"/>
      <c r="P1499" s="129"/>
      <c r="Q1499" s="130"/>
      <c r="X1499" s="129"/>
      <c r="Y1499" s="129"/>
      <c r="Z1499" s="129"/>
      <c r="AA1499" s="129"/>
      <c r="AB1499" s="129"/>
      <c r="AC1499" s="129"/>
      <c r="AD1499" s="129"/>
      <c r="AE1499" s="129"/>
      <c r="AF1499" s="130"/>
      <c r="AG1499" s="129"/>
      <c r="AH1499" s="129"/>
    </row>
    <row r="1500" spans="1:34" ht="12.75">
      <c r="A1500" s="129"/>
      <c r="B1500" s="129"/>
      <c r="C1500" s="129"/>
      <c r="D1500" s="129"/>
      <c r="E1500" s="129"/>
      <c r="F1500" s="129"/>
      <c r="G1500" s="129"/>
      <c r="H1500" s="129"/>
      <c r="I1500" s="129"/>
      <c r="J1500" s="129"/>
      <c r="K1500" s="129"/>
      <c r="L1500" s="129"/>
      <c r="M1500" s="129"/>
      <c r="N1500" s="129"/>
      <c r="O1500" s="129"/>
      <c r="P1500" s="129"/>
      <c r="Q1500" s="130"/>
      <c r="X1500" s="129"/>
      <c r="Y1500" s="129"/>
      <c r="Z1500" s="129"/>
      <c r="AA1500" s="129"/>
      <c r="AB1500" s="129"/>
      <c r="AC1500" s="129"/>
      <c r="AD1500" s="129"/>
      <c r="AE1500" s="129"/>
      <c r="AF1500" s="130"/>
      <c r="AG1500" s="129"/>
      <c r="AH1500" s="129"/>
    </row>
    <row r="1501" spans="1:34" ht="12.75">
      <c r="A1501" s="129"/>
      <c r="B1501" s="129"/>
      <c r="C1501" s="129"/>
      <c r="D1501" s="129"/>
      <c r="E1501" s="129"/>
      <c r="F1501" s="129"/>
      <c r="G1501" s="129"/>
      <c r="H1501" s="129"/>
      <c r="I1501" s="129"/>
      <c r="J1501" s="129"/>
      <c r="K1501" s="129"/>
      <c r="L1501" s="129"/>
      <c r="M1501" s="129"/>
      <c r="N1501" s="129"/>
      <c r="O1501" s="129"/>
      <c r="P1501" s="129"/>
      <c r="Q1501" s="130"/>
      <c r="X1501" s="129"/>
      <c r="Y1501" s="129"/>
      <c r="Z1501" s="129"/>
      <c r="AA1501" s="129"/>
      <c r="AB1501" s="129"/>
      <c r="AC1501" s="129"/>
      <c r="AD1501" s="129"/>
      <c r="AE1501" s="129"/>
      <c r="AF1501" s="130"/>
      <c r="AG1501" s="129"/>
      <c r="AH1501" s="129"/>
    </row>
    <row r="1502" spans="1:34" ht="12.75">
      <c r="A1502" s="129"/>
      <c r="B1502" s="129"/>
      <c r="C1502" s="129"/>
      <c r="D1502" s="129"/>
      <c r="E1502" s="129"/>
      <c r="F1502" s="129"/>
      <c r="G1502" s="129"/>
      <c r="H1502" s="129"/>
      <c r="I1502" s="129"/>
      <c r="J1502" s="129"/>
      <c r="K1502" s="129"/>
      <c r="L1502" s="129"/>
      <c r="M1502" s="129"/>
      <c r="N1502" s="129"/>
      <c r="O1502" s="129"/>
      <c r="P1502" s="129"/>
      <c r="Q1502" s="130"/>
      <c r="X1502" s="129"/>
      <c r="Y1502" s="129"/>
      <c r="Z1502" s="129"/>
      <c r="AA1502" s="129"/>
      <c r="AB1502" s="129"/>
      <c r="AC1502" s="129"/>
      <c r="AD1502" s="129"/>
      <c r="AE1502" s="129"/>
      <c r="AF1502" s="130"/>
      <c r="AG1502" s="129"/>
      <c r="AH1502" s="129"/>
    </row>
    <row r="1503" spans="1:34" ht="12.75">
      <c r="A1503" s="129"/>
      <c r="B1503" s="129"/>
      <c r="C1503" s="129"/>
      <c r="D1503" s="129"/>
      <c r="E1503" s="129"/>
      <c r="F1503" s="129"/>
      <c r="G1503" s="129"/>
      <c r="H1503" s="129"/>
      <c r="I1503" s="129"/>
      <c r="J1503" s="129"/>
      <c r="K1503" s="129"/>
      <c r="L1503" s="129"/>
      <c r="M1503" s="129"/>
      <c r="N1503" s="129"/>
      <c r="O1503" s="129"/>
      <c r="P1503" s="129"/>
      <c r="Q1503" s="130"/>
      <c r="X1503" s="129"/>
      <c r="Y1503" s="129"/>
      <c r="Z1503" s="129"/>
      <c r="AA1503" s="129"/>
      <c r="AB1503" s="129"/>
      <c r="AC1503" s="129"/>
      <c r="AD1503" s="129"/>
      <c r="AE1503" s="129"/>
      <c r="AF1503" s="130"/>
      <c r="AG1503" s="129"/>
      <c r="AH1503" s="129"/>
    </row>
    <row r="1540" spans="1:34" ht="102" customHeight="1">
      <c r="A1540" s="129"/>
      <c r="B1540" s="129"/>
      <c r="C1540" s="129"/>
      <c r="D1540" s="129"/>
      <c r="E1540" s="129"/>
      <c r="F1540" s="129"/>
      <c r="G1540" s="129"/>
      <c r="H1540" s="129"/>
      <c r="I1540" s="129"/>
      <c r="J1540" s="129"/>
      <c r="K1540" s="129"/>
      <c r="L1540" s="129"/>
      <c r="M1540" s="129"/>
      <c r="N1540" s="129"/>
      <c r="O1540" s="129"/>
      <c r="P1540" s="129"/>
      <c r="Q1540" s="130"/>
      <c r="X1540" s="129"/>
      <c r="Y1540" s="129"/>
      <c r="Z1540" s="129"/>
      <c r="AA1540" s="129"/>
      <c r="AB1540" s="129"/>
      <c r="AC1540" s="129"/>
      <c r="AD1540" s="129"/>
      <c r="AE1540" s="129"/>
      <c r="AF1540" s="130"/>
      <c r="AG1540" s="129"/>
      <c r="AH1540" s="129"/>
    </row>
    <row r="1541" spans="1:34" ht="12.75">
      <c r="A1541" s="129"/>
      <c r="B1541" s="129"/>
      <c r="C1541" s="129"/>
      <c r="D1541" s="129"/>
      <c r="E1541" s="129"/>
      <c r="F1541" s="129"/>
      <c r="G1541" s="129"/>
      <c r="H1541" s="129"/>
      <c r="I1541" s="129"/>
      <c r="J1541" s="129"/>
      <c r="K1541" s="129"/>
      <c r="L1541" s="129"/>
      <c r="M1541" s="129"/>
      <c r="N1541" s="129"/>
      <c r="O1541" s="129"/>
      <c r="P1541" s="129"/>
      <c r="Q1541" s="130"/>
      <c r="X1541" s="129"/>
      <c r="Y1541" s="129"/>
      <c r="Z1541" s="129"/>
      <c r="AA1541" s="129"/>
      <c r="AB1541" s="129"/>
      <c r="AC1541" s="129"/>
      <c r="AD1541" s="129"/>
      <c r="AE1541" s="129"/>
      <c r="AF1541" s="130"/>
      <c r="AG1541" s="129"/>
      <c r="AH1541" s="129"/>
    </row>
    <row r="1554" spans="1:34" ht="63.75" customHeight="1">
      <c r="A1554" s="129"/>
      <c r="B1554" s="129"/>
      <c r="C1554" s="129"/>
      <c r="D1554" s="129"/>
      <c r="E1554" s="129"/>
      <c r="F1554" s="129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29"/>
      <c r="Q1554" s="130"/>
      <c r="X1554" s="129"/>
      <c r="Y1554" s="129"/>
      <c r="Z1554" s="129"/>
      <c r="AA1554" s="129"/>
      <c r="AB1554" s="129"/>
      <c r="AC1554" s="129"/>
      <c r="AD1554" s="129"/>
      <c r="AE1554" s="129"/>
      <c r="AF1554" s="130"/>
      <c r="AG1554" s="129"/>
      <c r="AH1554" s="129"/>
    </row>
    <row r="1555" spans="1:34" ht="12.75">
      <c r="A1555" s="129"/>
      <c r="B1555" s="129"/>
      <c r="C1555" s="129"/>
      <c r="D1555" s="129"/>
      <c r="E1555" s="129"/>
      <c r="F1555" s="129"/>
      <c r="G1555" s="129"/>
      <c r="H1555" s="129"/>
      <c r="I1555" s="129"/>
      <c r="J1555" s="129"/>
      <c r="K1555" s="129"/>
      <c r="L1555" s="129"/>
      <c r="M1555" s="129"/>
      <c r="N1555" s="129"/>
      <c r="O1555" s="129"/>
      <c r="P1555" s="129"/>
      <c r="Q1555" s="130"/>
      <c r="X1555" s="129"/>
      <c r="Y1555" s="129"/>
      <c r="Z1555" s="129"/>
      <c r="AA1555" s="129"/>
      <c r="AB1555" s="129"/>
      <c r="AC1555" s="129"/>
      <c r="AD1555" s="129"/>
      <c r="AE1555" s="129"/>
      <c r="AF1555" s="130"/>
      <c r="AG1555" s="129"/>
      <c r="AH1555" s="129"/>
    </row>
    <row r="1556" spans="1:34" ht="12.75">
      <c r="A1556" s="129"/>
      <c r="B1556" s="129"/>
      <c r="C1556" s="129"/>
      <c r="D1556" s="129"/>
      <c r="E1556" s="129"/>
      <c r="F1556" s="129"/>
      <c r="G1556" s="129"/>
      <c r="H1556" s="129"/>
      <c r="I1556" s="129"/>
      <c r="J1556" s="129"/>
      <c r="K1556" s="129"/>
      <c r="L1556" s="129"/>
      <c r="M1556" s="129"/>
      <c r="N1556" s="129"/>
      <c r="O1556" s="129"/>
      <c r="P1556" s="129"/>
      <c r="Q1556" s="130"/>
      <c r="X1556" s="129"/>
      <c r="Y1556" s="129"/>
      <c r="Z1556" s="129"/>
      <c r="AA1556" s="129"/>
      <c r="AB1556" s="129"/>
      <c r="AC1556" s="129"/>
      <c r="AD1556" s="129"/>
      <c r="AE1556" s="129"/>
      <c r="AF1556" s="130"/>
      <c r="AG1556" s="129"/>
      <c r="AH1556" s="129"/>
    </row>
    <row r="1557" spans="1:34" ht="12.75">
      <c r="A1557" s="129"/>
      <c r="B1557" s="129"/>
      <c r="C1557" s="129"/>
      <c r="D1557" s="129"/>
      <c r="E1557" s="129"/>
      <c r="F1557" s="129"/>
      <c r="G1557" s="129"/>
      <c r="H1557" s="129"/>
      <c r="I1557" s="129"/>
      <c r="J1557" s="129"/>
      <c r="K1557" s="129"/>
      <c r="L1557" s="129"/>
      <c r="M1557" s="129"/>
      <c r="N1557" s="129"/>
      <c r="O1557" s="129"/>
      <c r="P1557" s="129"/>
      <c r="Q1557" s="130"/>
      <c r="X1557" s="129"/>
      <c r="Y1557" s="129"/>
      <c r="Z1557" s="129"/>
      <c r="AA1557" s="129"/>
      <c r="AB1557" s="129"/>
      <c r="AC1557" s="129"/>
      <c r="AD1557" s="129"/>
      <c r="AE1557" s="129"/>
      <c r="AF1557" s="130"/>
      <c r="AG1557" s="129"/>
      <c r="AH1557" s="129"/>
    </row>
    <row r="1558" spans="1:34" ht="12.75">
      <c r="A1558" s="129"/>
      <c r="B1558" s="129"/>
      <c r="C1558" s="129"/>
      <c r="D1558" s="129"/>
      <c r="E1558" s="129"/>
      <c r="F1558" s="129"/>
      <c r="G1558" s="129"/>
      <c r="H1558" s="129"/>
      <c r="I1558" s="129"/>
      <c r="J1558" s="129"/>
      <c r="K1558" s="129"/>
      <c r="L1558" s="129"/>
      <c r="M1558" s="129"/>
      <c r="N1558" s="129"/>
      <c r="O1558" s="129"/>
      <c r="P1558" s="129"/>
      <c r="Q1558" s="130"/>
      <c r="X1558" s="129"/>
      <c r="Y1558" s="129"/>
      <c r="Z1558" s="129"/>
      <c r="AA1558" s="129"/>
      <c r="AB1558" s="129"/>
      <c r="AC1558" s="129"/>
      <c r="AD1558" s="129"/>
      <c r="AE1558" s="129"/>
      <c r="AF1558" s="130"/>
      <c r="AG1558" s="129"/>
      <c r="AH1558" s="129"/>
    </row>
    <row r="1559" spans="1:34" ht="12.75">
      <c r="A1559" s="129"/>
      <c r="B1559" s="129"/>
      <c r="C1559" s="129"/>
      <c r="D1559" s="129"/>
      <c r="E1559" s="129"/>
      <c r="F1559" s="129"/>
      <c r="G1559" s="129"/>
      <c r="H1559" s="129"/>
      <c r="I1559" s="129"/>
      <c r="J1559" s="129"/>
      <c r="K1559" s="129"/>
      <c r="L1559" s="129"/>
      <c r="M1559" s="129"/>
      <c r="N1559" s="129"/>
      <c r="O1559" s="129"/>
      <c r="P1559" s="129"/>
      <c r="Q1559" s="130"/>
      <c r="X1559" s="129"/>
      <c r="Y1559" s="129"/>
      <c r="Z1559" s="129"/>
      <c r="AA1559" s="129"/>
      <c r="AB1559" s="129"/>
      <c r="AC1559" s="129"/>
      <c r="AD1559" s="129"/>
      <c r="AE1559" s="129"/>
      <c r="AF1559" s="130"/>
      <c r="AG1559" s="129"/>
      <c r="AH1559" s="129"/>
    </row>
    <row r="1608" spans="1:34" ht="102" customHeight="1">
      <c r="A1608" s="129"/>
      <c r="B1608" s="129"/>
      <c r="C1608" s="129"/>
      <c r="D1608" s="129"/>
      <c r="E1608" s="129"/>
      <c r="F1608" s="129"/>
      <c r="G1608" s="129"/>
      <c r="H1608" s="129"/>
      <c r="I1608" s="129"/>
      <c r="J1608" s="129"/>
      <c r="K1608" s="129"/>
      <c r="L1608" s="129"/>
      <c r="M1608" s="129"/>
      <c r="N1608" s="129"/>
      <c r="O1608" s="129"/>
      <c r="P1608" s="129"/>
      <c r="Q1608" s="130"/>
      <c r="X1608" s="129"/>
      <c r="Y1608" s="129"/>
      <c r="Z1608" s="129"/>
      <c r="AA1608" s="129"/>
      <c r="AB1608" s="129"/>
      <c r="AC1608" s="129"/>
      <c r="AD1608" s="129"/>
      <c r="AE1608" s="129"/>
      <c r="AF1608" s="130"/>
      <c r="AG1608" s="129"/>
      <c r="AH1608" s="129"/>
    </row>
    <row r="1609" spans="1:34" ht="12.75">
      <c r="A1609" s="129"/>
      <c r="B1609" s="129"/>
      <c r="C1609" s="129"/>
      <c r="D1609" s="129"/>
      <c r="E1609" s="129"/>
      <c r="F1609" s="129"/>
      <c r="G1609" s="129"/>
      <c r="H1609" s="129"/>
      <c r="I1609" s="129"/>
      <c r="J1609" s="129"/>
      <c r="K1609" s="129"/>
      <c r="L1609" s="129"/>
      <c r="M1609" s="129"/>
      <c r="N1609" s="129"/>
      <c r="O1609" s="129"/>
      <c r="P1609" s="129"/>
      <c r="Q1609" s="130"/>
      <c r="X1609" s="129"/>
      <c r="Y1609" s="129"/>
      <c r="Z1609" s="129"/>
      <c r="AA1609" s="129"/>
      <c r="AB1609" s="129"/>
      <c r="AC1609" s="129"/>
      <c r="AD1609" s="129"/>
      <c r="AE1609" s="129"/>
      <c r="AF1609" s="130"/>
      <c r="AG1609" s="129"/>
      <c r="AH1609" s="129"/>
    </row>
    <row r="1610" spans="1:34" ht="12.75">
      <c r="A1610" s="129"/>
      <c r="B1610" s="129"/>
      <c r="C1610" s="129"/>
      <c r="D1610" s="129"/>
      <c r="E1610" s="129"/>
      <c r="F1610" s="129"/>
      <c r="G1610" s="129"/>
      <c r="H1610" s="129"/>
      <c r="I1610" s="129"/>
      <c r="J1610" s="129"/>
      <c r="K1610" s="129"/>
      <c r="L1610" s="129"/>
      <c r="M1610" s="129"/>
      <c r="N1610" s="129"/>
      <c r="O1610" s="129"/>
      <c r="P1610" s="129"/>
      <c r="Q1610" s="130"/>
      <c r="X1610" s="129"/>
      <c r="Y1610" s="129"/>
      <c r="Z1610" s="129"/>
      <c r="AA1610" s="129"/>
      <c r="AB1610" s="129"/>
      <c r="AC1610" s="129"/>
      <c r="AD1610" s="129"/>
      <c r="AE1610" s="129"/>
      <c r="AF1610" s="130"/>
      <c r="AG1610" s="129"/>
      <c r="AH1610" s="129"/>
    </row>
    <row r="1611" spans="1:34" ht="12.75">
      <c r="A1611" s="129"/>
      <c r="B1611" s="129"/>
      <c r="C1611" s="129"/>
      <c r="D1611" s="129"/>
      <c r="E1611" s="129"/>
      <c r="F1611" s="129"/>
      <c r="G1611" s="129"/>
      <c r="H1611" s="129"/>
      <c r="I1611" s="129"/>
      <c r="J1611" s="129"/>
      <c r="K1611" s="129"/>
      <c r="L1611" s="129"/>
      <c r="M1611" s="129"/>
      <c r="N1611" s="129"/>
      <c r="O1611" s="129"/>
      <c r="P1611" s="129"/>
      <c r="Q1611" s="130"/>
      <c r="X1611" s="129"/>
      <c r="Y1611" s="129"/>
      <c r="Z1611" s="129"/>
      <c r="AA1611" s="129"/>
      <c r="AB1611" s="129"/>
      <c r="AC1611" s="129"/>
      <c r="AD1611" s="129"/>
      <c r="AE1611" s="129"/>
      <c r="AF1611" s="130"/>
      <c r="AG1611" s="129"/>
      <c r="AH1611" s="129"/>
    </row>
    <row r="1612" spans="1:34" ht="12.75">
      <c r="A1612" s="129"/>
      <c r="B1612" s="129"/>
      <c r="C1612" s="129"/>
      <c r="D1612" s="129"/>
      <c r="E1612" s="129"/>
      <c r="F1612" s="129"/>
      <c r="G1612" s="129"/>
      <c r="H1612" s="129"/>
      <c r="I1612" s="129"/>
      <c r="J1612" s="129"/>
      <c r="K1612" s="129"/>
      <c r="L1612" s="129"/>
      <c r="M1612" s="129"/>
      <c r="N1612" s="129"/>
      <c r="O1612" s="129"/>
      <c r="P1612" s="129"/>
      <c r="Q1612" s="130"/>
      <c r="X1612" s="129"/>
      <c r="Y1612" s="129"/>
      <c r="Z1612" s="129"/>
      <c r="AA1612" s="129"/>
      <c r="AB1612" s="129"/>
      <c r="AC1612" s="129"/>
      <c r="AD1612" s="129"/>
      <c r="AE1612" s="129"/>
      <c r="AF1612" s="130"/>
      <c r="AG1612" s="129"/>
      <c r="AH1612" s="129"/>
    </row>
    <row r="1613" spans="1:34" ht="12.75">
      <c r="A1613" s="129"/>
      <c r="B1613" s="129"/>
      <c r="C1613" s="129"/>
      <c r="D1613" s="129"/>
      <c r="E1613" s="129"/>
      <c r="F1613" s="129"/>
      <c r="G1613" s="129"/>
      <c r="H1613" s="129"/>
      <c r="I1613" s="129"/>
      <c r="J1613" s="129"/>
      <c r="K1613" s="129"/>
      <c r="L1613" s="129"/>
      <c r="M1613" s="129"/>
      <c r="N1613" s="129"/>
      <c r="O1613" s="129"/>
      <c r="P1613" s="129"/>
      <c r="Q1613" s="130"/>
      <c r="X1613" s="129"/>
      <c r="Y1613" s="129"/>
      <c r="Z1613" s="129"/>
      <c r="AA1613" s="129"/>
      <c r="AB1613" s="129"/>
      <c r="AC1613" s="129"/>
      <c r="AD1613" s="129"/>
      <c r="AE1613" s="129"/>
      <c r="AF1613" s="130"/>
      <c r="AG1613" s="129"/>
      <c r="AH1613" s="129"/>
    </row>
    <row r="1615" spans="1:34" ht="76.5" customHeight="1">
      <c r="A1615" s="129"/>
      <c r="B1615" s="129"/>
      <c r="C1615" s="129"/>
      <c r="D1615" s="129"/>
      <c r="E1615" s="129"/>
      <c r="F1615" s="129"/>
      <c r="G1615" s="129"/>
      <c r="H1615" s="129"/>
      <c r="I1615" s="129"/>
      <c r="J1615" s="129"/>
      <c r="K1615" s="129"/>
      <c r="L1615" s="129"/>
      <c r="M1615" s="129"/>
      <c r="N1615" s="129"/>
      <c r="O1615" s="129"/>
      <c r="P1615" s="129"/>
      <c r="Q1615" s="130"/>
      <c r="X1615" s="129"/>
      <c r="Y1615" s="129"/>
      <c r="Z1615" s="129"/>
      <c r="AA1615" s="129"/>
      <c r="AB1615" s="129"/>
      <c r="AC1615" s="129"/>
      <c r="AD1615" s="129"/>
      <c r="AE1615" s="129"/>
      <c r="AF1615" s="130"/>
      <c r="AG1615" s="129"/>
      <c r="AH1615" s="129"/>
    </row>
    <row r="1616" spans="1:34" ht="12.75">
      <c r="A1616" s="129"/>
      <c r="B1616" s="129"/>
      <c r="C1616" s="129"/>
      <c r="D1616" s="129"/>
      <c r="E1616" s="129"/>
      <c r="F1616" s="129"/>
      <c r="G1616" s="129"/>
      <c r="H1616" s="129"/>
      <c r="I1616" s="129"/>
      <c r="J1616" s="129"/>
      <c r="K1616" s="129"/>
      <c r="L1616" s="129"/>
      <c r="M1616" s="129"/>
      <c r="N1616" s="129"/>
      <c r="O1616" s="129"/>
      <c r="P1616" s="129"/>
      <c r="Q1616" s="130"/>
      <c r="X1616" s="129"/>
      <c r="Y1616" s="129"/>
      <c r="Z1616" s="129"/>
      <c r="AA1616" s="129"/>
      <c r="AB1616" s="129"/>
      <c r="AC1616" s="129"/>
      <c r="AD1616" s="129"/>
      <c r="AE1616" s="129"/>
      <c r="AF1616" s="130"/>
      <c r="AG1616" s="129"/>
      <c r="AH1616" s="129"/>
    </row>
    <row r="1617" spans="1:34" ht="114.75" customHeight="1">
      <c r="A1617" s="129"/>
      <c r="B1617" s="129"/>
      <c r="C1617" s="129"/>
      <c r="D1617" s="129"/>
      <c r="E1617" s="129"/>
      <c r="F1617" s="129"/>
      <c r="G1617" s="129"/>
      <c r="H1617" s="129"/>
      <c r="I1617" s="129"/>
      <c r="J1617" s="129"/>
      <c r="K1617" s="129"/>
      <c r="L1617" s="129"/>
      <c r="M1617" s="129"/>
      <c r="N1617" s="129"/>
      <c r="O1617" s="129"/>
      <c r="P1617" s="129"/>
      <c r="Q1617" s="130"/>
      <c r="X1617" s="129"/>
      <c r="Y1617" s="129"/>
      <c r="Z1617" s="129"/>
      <c r="AA1617" s="129"/>
      <c r="AB1617" s="129"/>
      <c r="AC1617" s="129"/>
      <c r="AD1617" s="129"/>
      <c r="AE1617" s="129"/>
      <c r="AF1617" s="130"/>
      <c r="AG1617" s="129"/>
      <c r="AH1617" s="129"/>
    </row>
    <row r="1618" spans="1:34" ht="12.75">
      <c r="A1618" s="129"/>
      <c r="B1618" s="129"/>
      <c r="C1618" s="129"/>
      <c r="D1618" s="129"/>
      <c r="E1618" s="129"/>
      <c r="F1618" s="129"/>
      <c r="G1618" s="129"/>
      <c r="H1618" s="129"/>
      <c r="I1618" s="129"/>
      <c r="J1618" s="129"/>
      <c r="K1618" s="129"/>
      <c r="L1618" s="129"/>
      <c r="M1618" s="129"/>
      <c r="N1618" s="129"/>
      <c r="O1618" s="129"/>
      <c r="P1618" s="129"/>
      <c r="Q1618" s="130"/>
      <c r="X1618" s="129"/>
      <c r="Y1618" s="129"/>
      <c r="Z1618" s="129"/>
      <c r="AA1618" s="129"/>
      <c r="AB1618" s="129"/>
      <c r="AC1618" s="129"/>
      <c r="AD1618" s="129"/>
      <c r="AE1618" s="129"/>
      <c r="AF1618" s="130"/>
      <c r="AG1618" s="129"/>
      <c r="AH1618" s="129"/>
    </row>
    <row r="1622" spans="1:34" ht="89.25" customHeight="1">
      <c r="A1622" s="129"/>
      <c r="B1622" s="129"/>
      <c r="C1622" s="129"/>
      <c r="D1622" s="129"/>
      <c r="E1622" s="129"/>
      <c r="F1622" s="129"/>
      <c r="G1622" s="129"/>
      <c r="H1622" s="129"/>
      <c r="I1622" s="129"/>
      <c r="J1622" s="129"/>
      <c r="K1622" s="129"/>
      <c r="L1622" s="129"/>
      <c r="M1622" s="129"/>
      <c r="N1622" s="129"/>
      <c r="O1622" s="129"/>
      <c r="P1622" s="129"/>
      <c r="Q1622" s="130"/>
      <c r="X1622" s="129"/>
      <c r="Y1622" s="129"/>
      <c r="Z1622" s="129"/>
      <c r="AA1622" s="129"/>
      <c r="AB1622" s="129"/>
      <c r="AC1622" s="129"/>
      <c r="AD1622" s="129"/>
      <c r="AE1622" s="129"/>
      <c r="AF1622" s="130"/>
      <c r="AG1622" s="129"/>
      <c r="AH1622" s="129"/>
    </row>
    <row r="1623" spans="1:34" ht="12.75">
      <c r="A1623" s="129"/>
      <c r="B1623" s="129"/>
      <c r="C1623" s="129"/>
      <c r="D1623" s="129"/>
      <c r="E1623" s="129"/>
      <c r="F1623" s="129"/>
      <c r="G1623" s="129"/>
      <c r="H1623" s="129"/>
      <c r="I1623" s="129"/>
      <c r="J1623" s="129"/>
      <c r="K1623" s="129"/>
      <c r="L1623" s="129"/>
      <c r="M1623" s="129"/>
      <c r="N1623" s="129"/>
      <c r="O1623" s="129"/>
      <c r="P1623" s="129"/>
      <c r="Q1623" s="130"/>
      <c r="X1623" s="129"/>
      <c r="Y1623" s="129"/>
      <c r="Z1623" s="129"/>
      <c r="AA1623" s="129"/>
      <c r="AB1623" s="129"/>
      <c r="AC1623" s="129"/>
      <c r="AD1623" s="129"/>
      <c r="AE1623" s="129"/>
      <c r="AF1623" s="130"/>
      <c r="AG1623" s="129"/>
      <c r="AH1623" s="129"/>
    </row>
    <row r="1624" spans="1:34" ht="12.75">
      <c r="A1624" s="129"/>
      <c r="B1624" s="129"/>
      <c r="C1624" s="129"/>
      <c r="D1624" s="129"/>
      <c r="E1624" s="129"/>
      <c r="F1624" s="129"/>
      <c r="G1624" s="129"/>
      <c r="H1624" s="129"/>
      <c r="I1624" s="129"/>
      <c r="J1624" s="129"/>
      <c r="K1624" s="129"/>
      <c r="L1624" s="129"/>
      <c r="M1624" s="129"/>
      <c r="N1624" s="129"/>
      <c r="O1624" s="129"/>
      <c r="P1624" s="129"/>
      <c r="Q1624" s="130"/>
      <c r="X1624" s="129"/>
      <c r="Y1624" s="129"/>
      <c r="Z1624" s="129"/>
      <c r="AA1624" s="129"/>
      <c r="AB1624" s="129"/>
      <c r="AC1624" s="129"/>
      <c r="AD1624" s="129"/>
      <c r="AE1624" s="129"/>
      <c r="AF1624" s="130"/>
      <c r="AG1624" s="129"/>
      <c r="AH1624" s="129"/>
    </row>
    <row r="1625" spans="1:34" ht="12.75">
      <c r="A1625" s="129"/>
      <c r="B1625" s="129"/>
      <c r="C1625" s="129"/>
      <c r="D1625" s="129"/>
      <c r="E1625" s="129"/>
      <c r="F1625" s="129"/>
      <c r="G1625" s="129"/>
      <c r="H1625" s="129"/>
      <c r="I1625" s="129"/>
      <c r="J1625" s="129"/>
      <c r="K1625" s="129"/>
      <c r="L1625" s="129"/>
      <c r="M1625" s="129"/>
      <c r="N1625" s="129"/>
      <c r="O1625" s="129"/>
      <c r="P1625" s="129"/>
      <c r="Q1625" s="130"/>
      <c r="X1625" s="129"/>
      <c r="Y1625" s="129"/>
      <c r="Z1625" s="129"/>
      <c r="AA1625" s="129"/>
      <c r="AB1625" s="129"/>
      <c r="AC1625" s="129"/>
      <c r="AD1625" s="129"/>
      <c r="AE1625" s="129"/>
      <c r="AF1625" s="130"/>
      <c r="AG1625" s="129"/>
      <c r="AH1625" s="129"/>
    </row>
    <row r="1626" spans="1:34" ht="12.75">
      <c r="A1626" s="129"/>
      <c r="B1626" s="129"/>
      <c r="C1626" s="129"/>
      <c r="D1626" s="129"/>
      <c r="E1626" s="129"/>
      <c r="F1626" s="129"/>
      <c r="G1626" s="129"/>
      <c r="H1626" s="129"/>
      <c r="I1626" s="129"/>
      <c r="J1626" s="129"/>
      <c r="K1626" s="129"/>
      <c r="L1626" s="129"/>
      <c r="M1626" s="129"/>
      <c r="N1626" s="129"/>
      <c r="O1626" s="129"/>
      <c r="P1626" s="129"/>
      <c r="Q1626" s="130"/>
      <c r="X1626" s="129"/>
      <c r="Y1626" s="129"/>
      <c r="Z1626" s="129"/>
      <c r="AA1626" s="129"/>
      <c r="AB1626" s="129"/>
      <c r="AC1626" s="129"/>
      <c r="AD1626" s="129"/>
      <c r="AE1626" s="129"/>
      <c r="AF1626" s="130"/>
      <c r="AG1626" s="129"/>
      <c r="AH1626" s="129"/>
    </row>
    <row r="1627" spans="1:34" ht="12.75">
      <c r="A1627" s="129"/>
      <c r="B1627" s="129"/>
      <c r="C1627" s="129"/>
      <c r="D1627" s="129"/>
      <c r="E1627" s="129"/>
      <c r="F1627" s="129"/>
      <c r="G1627" s="129"/>
      <c r="H1627" s="129"/>
      <c r="I1627" s="129"/>
      <c r="J1627" s="129"/>
      <c r="K1627" s="129"/>
      <c r="L1627" s="129"/>
      <c r="M1627" s="129"/>
      <c r="N1627" s="129"/>
      <c r="O1627" s="129"/>
      <c r="P1627" s="129"/>
      <c r="Q1627" s="130"/>
      <c r="X1627" s="129"/>
      <c r="Y1627" s="129"/>
      <c r="Z1627" s="129"/>
      <c r="AA1627" s="129"/>
      <c r="AB1627" s="129"/>
      <c r="AC1627" s="129"/>
      <c r="AD1627" s="129"/>
      <c r="AE1627" s="129"/>
      <c r="AF1627" s="130"/>
      <c r="AG1627" s="129"/>
      <c r="AH1627" s="129"/>
    </row>
    <row r="1631" spans="1:34" ht="178.5" customHeight="1">
      <c r="A1631" s="129"/>
      <c r="B1631" s="129"/>
      <c r="C1631" s="129"/>
      <c r="D1631" s="129"/>
      <c r="E1631" s="129"/>
      <c r="F1631" s="129"/>
      <c r="G1631" s="129"/>
      <c r="H1631" s="129"/>
      <c r="I1631" s="129"/>
      <c r="J1631" s="129"/>
      <c r="K1631" s="129"/>
      <c r="L1631" s="129"/>
      <c r="M1631" s="129"/>
      <c r="N1631" s="129"/>
      <c r="O1631" s="129"/>
      <c r="P1631" s="129"/>
      <c r="Q1631" s="130"/>
      <c r="X1631" s="129"/>
      <c r="Y1631" s="129"/>
      <c r="Z1631" s="129"/>
      <c r="AA1631" s="129"/>
      <c r="AB1631" s="129"/>
      <c r="AC1631" s="129"/>
      <c r="AD1631" s="129"/>
      <c r="AE1631" s="129"/>
      <c r="AF1631" s="130"/>
      <c r="AG1631" s="129"/>
      <c r="AH1631" s="129"/>
    </row>
    <row r="1632" spans="1:34" ht="12.75">
      <c r="A1632" s="129"/>
      <c r="B1632" s="129"/>
      <c r="C1632" s="129"/>
      <c r="D1632" s="129"/>
      <c r="E1632" s="129"/>
      <c r="F1632" s="129"/>
      <c r="G1632" s="129"/>
      <c r="H1632" s="129"/>
      <c r="I1632" s="129"/>
      <c r="J1632" s="129"/>
      <c r="K1632" s="129"/>
      <c r="L1632" s="129"/>
      <c r="M1632" s="129"/>
      <c r="N1632" s="129"/>
      <c r="O1632" s="129"/>
      <c r="P1632" s="129"/>
      <c r="Q1632" s="130"/>
      <c r="X1632" s="129"/>
      <c r="Y1632" s="129"/>
      <c r="Z1632" s="129"/>
      <c r="AA1632" s="129"/>
      <c r="AB1632" s="129"/>
      <c r="AC1632" s="129"/>
      <c r="AD1632" s="129"/>
      <c r="AE1632" s="129"/>
      <c r="AF1632" s="130"/>
      <c r="AG1632" s="129"/>
      <c r="AH1632" s="129"/>
    </row>
    <row r="1640" spans="1:34" ht="102" customHeight="1">
      <c r="A1640" s="129"/>
      <c r="B1640" s="129"/>
      <c r="C1640" s="129"/>
      <c r="D1640" s="129"/>
      <c r="E1640" s="129"/>
      <c r="F1640" s="129"/>
      <c r="G1640" s="129"/>
      <c r="H1640" s="129"/>
      <c r="I1640" s="129"/>
      <c r="J1640" s="129"/>
      <c r="K1640" s="129"/>
      <c r="L1640" s="129"/>
      <c r="M1640" s="129"/>
      <c r="N1640" s="129"/>
      <c r="O1640" s="129"/>
      <c r="P1640" s="129"/>
      <c r="Q1640" s="130"/>
      <c r="X1640" s="129"/>
      <c r="Y1640" s="129"/>
      <c r="Z1640" s="129"/>
      <c r="AA1640" s="129"/>
      <c r="AB1640" s="129"/>
      <c r="AC1640" s="129"/>
      <c r="AD1640" s="129"/>
      <c r="AE1640" s="129"/>
      <c r="AF1640" s="130"/>
      <c r="AG1640" s="129"/>
      <c r="AH1640" s="129"/>
    </row>
    <row r="1641" spans="1:34" ht="12.75">
      <c r="A1641" s="129"/>
      <c r="B1641" s="129"/>
      <c r="C1641" s="129"/>
      <c r="D1641" s="129"/>
      <c r="E1641" s="129"/>
      <c r="F1641" s="129"/>
      <c r="G1641" s="129"/>
      <c r="H1641" s="129"/>
      <c r="I1641" s="129"/>
      <c r="J1641" s="129"/>
      <c r="K1641" s="129"/>
      <c r="L1641" s="129"/>
      <c r="M1641" s="129"/>
      <c r="N1641" s="129"/>
      <c r="O1641" s="129"/>
      <c r="P1641" s="129"/>
      <c r="Q1641" s="130"/>
      <c r="X1641" s="129"/>
      <c r="Y1641" s="129"/>
      <c r="Z1641" s="129"/>
      <c r="AA1641" s="129"/>
      <c r="AB1641" s="129"/>
      <c r="AC1641" s="129"/>
      <c r="AD1641" s="129"/>
      <c r="AE1641" s="129"/>
      <c r="AF1641" s="130"/>
      <c r="AG1641" s="129"/>
      <c r="AH1641" s="129"/>
    </row>
    <row r="1645" spans="1:34" ht="76.5" customHeight="1">
      <c r="A1645" s="129"/>
      <c r="B1645" s="129"/>
      <c r="C1645" s="129"/>
      <c r="D1645" s="129"/>
      <c r="E1645" s="129"/>
      <c r="F1645" s="129"/>
      <c r="G1645" s="129"/>
      <c r="H1645" s="129"/>
      <c r="I1645" s="129"/>
      <c r="J1645" s="129"/>
      <c r="K1645" s="129"/>
      <c r="L1645" s="129"/>
      <c r="M1645" s="129"/>
      <c r="N1645" s="129"/>
      <c r="O1645" s="129"/>
      <c r="P1645" s="129"/>
      <c r="Q1645" s="130"/>
      <c r="X1645" s="129"/>
      <c r="Y1645" s="129"/>
      <c r="Z1645" s="129"/>
      <c r="AA1645" s="129"/>
      <c r="AB1645" s="129"/>
      <c r="AC1645" s="129"/>
      <c r="AD1645" s="129"/>
      <c r="AE1645" s="129"/>
      <c r="AF1645" s="130"/>
      <c r="AG1645" s="129"/>
      <c r="AH1645" s="129"/>
    </row>
    <row r="1646" spans="1:34" ht="12.75">
      <c r="A1646" s="129"/>
      <c r="B1646" s="129"/>
      <c r="C1646" s="129"/>
      <c r="D1646" s="129"/>
      <c r="E1646" s="129"/>
      <c r="F1646" s="129"/>
      <c r="G1646" s="129"/>
      <c r="H1646" s="129"/>
      <c r="I1646" s="129"/>
      <c r="J1646" s="129"/>
      <c r="K1646" s="129"/>
      <c r="L1646" s="129"/>
      <c r="M1646" s="129"/>
      <c r="N1646" s="129"/>
      <c r="O1646" s="129"/>
      <c r="P1646" s="129"/>
      <c r="Q1646" s="130"/>
      <c r="X1646" s="129"/>
      <c r="Y1646" s="129"/>
      <c r="Z1646" s="129"/>
      <c r="AA1646" s="129"/>
      <c r="AB1646" s="129"/>
      <c r="AC1646" s="129"/>
      <c r="AD1646" s="129"/>
      <c r="AE1646" s="129"/>
      <c r="AF1646" s="130"/>
      <c r="AG1646" s="129"/>
      <c r="AH1646" s="129"/>
    </row>
    <row r="1647" spans="1:34" ht="12.75">
      <c r="A1647" s="129"/>
      <c r="B1647" s="129"/>
      <c r="C1647" s="129"/>
      <c r="D1647" s="129"/>
      <c r="E1647" s="129"/>
      <c r="F1647" s="129"/>
      <c r="G1647" s="129"/>
      <c r="H1647" s="129"/>
      <c r="I1647" s="129"/>
      <c r="J1647" s="129"/>
      <c r="K1647" s="129"/>
      <c r="L1647" s="129"/>
      <c r="M1647" s="129"/>
      <c r="N1647" s="129"/>
      <c r="O1647" s="129"/>
      <c r="P1647" s="129"/>
      <c r="Q1647" s="130"/>
      <c r="X1647" s="129"/>
      <c r="Y1647" s="129"/>
      <c r="Z1647" s="129"/>
      <c r="AA1647" s="129"/>
      <c r="AB1647" s="129"/>
      <c r="AC1647" s="129"/>
      <c r="AD1647" s="129"/>
      <c r="AE1647" s="129"/>
      <c r="AF1647" s="130"/>
      <c r="AG1647" s="129"/>
      <c r="AH1647" s="129"/>
    </row>
    <row r="1648" spans="1:34" ht="12.75">
      <c r="A1648" s="129"/>
      <c r="B1648" s="129"/>
      <c r="C1648" s="129"/>
      <c r="D1648" s="129"/>
      <c r="E1648" s="129"/>
      <c r="F1648" s="129"/>
      <c r="G1648" s="129"/>
      <c r="H1648" s="129"/>
      <c r="I1648" s="129"/>
      <c r="J1648" s="129"/>
      <c r="K1648" s="129"/>
      <c r="L1648" s="129"/>
      <c r="M1648" s="129"/>
      <c r="N1648" s="129"/>
      <c r="O1648" s="129"/>
      <c r="P1648" s="129"/>
      <c r="Q1648" s="130"/>
      <c r="X1648" s="129"/>
      <c r="Y1648" s="129"/>
      <c r="Z1648" s="129"/>
      <c r="AA1648" s="129"/>
      <c r="AB1648" s="129"/>
      <c r="AC1648" s="129"/>
      <c r="AD1648" s="129"/>
      <c r="AE1648" s="129"/>
      <c r="AF1648" s="130"/>
      <c r="AG1648" s="129"/>
      <c r="AH1648" s="129"/>
    </row>
    <row r="1651" spans="1:34" ht="38.25" customHeight="1">
      <c r="A1651" s="129"/>
      <c r="B1651" s="129"/>
      <c r="C1651" s="129"/>
      <c r="D1651" s="129"/>
      <c r="E1651" s="129"/>
      <c r="F1651" s="129"/>
      <c r="G1651" s="129"/>
      <c r="H1651" s="129"/>
      <c r="I1651" s="129"/>
      <c r="J1651" s="129"/>
      <c r="K1651" s="129"/>
      <c r="L1651" s="129"/>
      <c r="M1651" s="129"/>
      <c r="N1651" s="129"/>
      <c r="O1651" s="129"/>
      <c r="P1651" s="129"/>
      <c r="Q1651" s="130"/>
      <c r="X1651" s="129"/>
      <c r="Y1651" s="129"/>
      <c r="Z1651" s="129"/>
      <c r="AA1651" s="129"/>
      <c r="AB1651" s="129"/>
      <c r="AC1651" s="129"/>
      <c r="AD1651" s="129"/>
      <c r="AE1651" s="129"/>
      <c r="AF1651" s="130"/>
      <c r="AG1651" s="129"/>
      <c r="AH1651" s="129"/>
    </row>
    <row r="1652" spans="1:34" ht="12.75">
      <c r="A1652" s="129"/>
      <c r="B1652" s="129"/>
      <c r="C1652" s="129"/>
      <c r="D1652" s="129"/>
      <c r="E1652" s="129"/>
      <c r="F1652" s="129"/>
      <c r="G1652" s="129"/>
      <c r="H1652" s="129"/>
      <c r="I1652" s="129"/>
      <c r="J1652" s="129"/>
      <c r="K1652" s="129"/>
      <c r="L1652" s="129"/>
      <c r="M1652" s="129"/>
      <c r="N1652" s="129"/>
      <c r="O1652" s="129"/>
      <c r="P1652" s="129"/>
      <c r="Q1652" s="130"/>
      <c r="X1652" s="129"/>
      <c r="Y1652" s="129"/>
      <c r="Z1652" s="129"/>
      <c r="AA1652" s="129"/>
      <c r="AB1652" s="129"/>
      <c r="AC1652" s="129"/>
      <c r="AD1652" s="129"/>
      <c r="AE1652" s="129"/>
      <c r="AF1652" s="130"/>
      <c r="AG1652" s="129"/>
      <c r="AH1652" s="129"/>
    </row>
    <row r="1653" spans="1:34" ht="12.75">
      <c r="A1653" s="129"/>
      <c r="B1653" s="129"/>
      <c r="C1653" s="129"/>
      <c r="D1653" s="129"/>
      <c r="E1653" s="129"/>
      <c r="F1653" s="129"/>
      <c r="G1653" s="129"/>
      <c r="H1653" s="129"/>
      <c r="I1653" s="129"/>
      <c r="J1653" s="129"/>
      <c r="K1653" s="129"/>
      <c r="L1653" s="129"/>
      <c r="M1653" s="129"/>
      <c r="N1653" s="129"/>
      <c r="O1653" s="129"/>
      <c r="P1653" s="129"/>
      <c r="Q1653" s="130"/>
      <c r="X1653" s="129"/>
      <c r="Y1653" s="129"/>
      <c r="Z1653" s="129"/>
      <c r="AA1653" s="129"/>
      <c r="AB1653" s="129"/>
      <c r="AC1653" s="129"/>
      <c r="AD1653" s="129"/>
      <c r="AE1653" s="129"/>
      <c r="AF1653" s="130"/>
      <c r="AG1653" s="129"/>
      <c r="AH1653" s="129"/>
    </row>
    <row r="1654" spans="1:34" ht="12.75">
      <c r="A1654" s="129"/>
      <c r="B1654" s="129"/>
      <c r="C1654" s="129"/>
      <c r="D1654" s="129"/>
      <c r="E1654" s="129"/>
      <c r="F1654" s="129"/>
      <c r="G1654" s="129"/>
      <c r="H1654" s="129"/>
      <c r="I1654" s="129"/>
      <c r="J1654" s="129"/>
      <c r="K1654" s="129"/>
      <c r="L1654" s="129"/>
      <c r="M1654" s="129"/>
      <c r="N1654" s="129"/>
      <c r="O1654" s="129"/>
      <c r="P1654" s="129"/>
      <c r="Q1654" s="130"/>
      <c r="X1654" s="129"/>
      <c r="Y1654" s="129"/>
      <c r="Z1654" s="129"/>
      <c r="AA1654" s="129"/>
      <c r="AB1654" s="129"/>
      <c r="AC1654" s="129"/>
      <c r="AD1654" s="129"/>
      <c r="AE1654" s="129"/>
      <c r="AF1654" s="130"/>
      <c r="AG1654" s="129"/>
      <c r="AH1654" s="129"/>
    </row>
    <row r="1655" spans="1:34" ht="12.75">
      <c r="A1655" s="129"/>
      <c r="B1655" s="129"/>
      <c r="C1655" s="129"/>
      <c r="D1655" s="129"/>
      <c r="E1655" s="129"/>
      <c r="F1655" s="129"/>
      <c r="G1655" s="129"/>
      <c r="H1655" s="129"/>
      <c r="I1655" s="129"/>
      <c r="J1655" s="129"/>
      <c r="K1655" s="129"/>
      <c r="L1655" s="129"/>
      <c r="M1655" s="129"/>
      <c r="N1655" s="129"/>
      <c r="O1655" s="129"/>
      <c r="P1655" s="129"/>
      <c r="Q1655" s="130"/>
      <c r="X1655" s="129"/>
      <c r="Y1655" s="129"/>
      <c r="Z1655" s="129"/>
      <c r="AA1655" s="129"/>
      <c r="AB1655" s="129"/>
      <c r="AC1655" s="129"/>
      <c r="AD1655" s="129"/>
      <c r="AE1655" s="129"/>
      <c r="AF1655" s="130"/>
      <c r="AG1655" s="129"/>
      <c r="AH1655" s="129"/>
    </row>
    <row r="1656" spans="1:34" ht="12.75">
      <c r="A1656" s="129"/>
      <c r="B1656" s="129"/>
      <c r="C1656" s="129"/>
      <c r="D1656" s="129"/>
      <c r="E1656" s="129"/>
      <c r="F1656" s="129"/>
      <c r="G1656" s="129"/>
      <c r="H1656" s="129"/>
      <c r="I1656" s="129"/>
      <c r="J1656" s="129"/>
      <c r="K1656" s="129"/>
      <c r="L1656" s="129"/>
      <c r="M1656" s="129"/>
      <c r="N1656" s="129"/>
      <c r="O1656" s="129"/>
      <c r="P1656" s="129"/>
      <c r="Q1656" s="130"/>
      <c r="X1656" s="129"/>
      <c r="Y1656" s="129"/>
      <c r="Z1656" s="129"/>
      <c r="AA1656" s="129"/>
      <c r="AB1656" s="129"/>
      <c r="AC1656" s="129"/>
      <c r="AD1656" s="129"/>
      <c r="AE1656" s="129"/>
      <c r="AF1656" s="130"/>
      <c r="AG1656" s="129"/>
      <c r="AH1656" s="129"/>
    </row>
    <row r="1657" spans="1:34" ht="12.75">
      <c r="A1657" s="129"/>
      <c r="B1657" s="129"/>
      <c r="C1657" s="129"/>
      <c r="D1657" s="129"/>
      <c r="E1657" s="129"/>
      <c r="F1657" s="129"/>
      <c r="G1657" s="129"/>
      <c r="H1657" s="129"/>
      <c r="I1657" s="129"/>
      <c r="J1657" s="129"/>
      <c r="K1657" s="129"/>
      <c r="L1657" s="129"/>
      <c r="M1657" s="129"/>
      <c r="N1657" s="129"/>
      <c r="O1657" s="129"/>
      <c r="P1657" s="129"/>
      <c r="Q1657" s="130"/>
      <c r="X1657" s="129"/>
      <c r="Y1657" s="129"/>
      <c r="Z1657" s="129"/>
      <c r="AA1657" s="129"/>
      <c r="AB1657" s="129"/>
      <c r="AC1657" s="129"/>
      <c r="AD1657" s="129"/>
      <c r="AE1657" s="129"/>
      <c r="AF1657" s="130"/>
      <c r="AG1657" s="129"/>
      <c r="AH1657" s="129"/>
    </row>
    <row r="1658" spans="1:34" ht="12.75">
      <c r="A1658" s="129"/>
      <c r="B1658" s="129"/>
      <c r="C1658" s="129"/>
      <c r="D1658" s="129"/>
      <c r="E1658" s="129"/>
      <c r="F1658" s="129"/>
      <c r="G1658" s="129"/>
      <c r="H1658" s="129"/>
      <c r="I1658" s="129"/>
      <c r="J1658" s="129"/>
      <c r="K1658" s="129"/>
      <c r="L1658" s="129"/>
      <c r="M1658" s="129"/>
      <c r="N1658" s="129"/>
      <c r="O1658" s="129"/>
      <c r="P1658" s="129"/>
      <c r="Q1658" s="130"/>
      <c r="X1658" s="129"/>
      <c r="Y1658" s="129"/>
      <c r="Z1658" s="129"/>
      <c r="AA1658" s="129"/>
      <c r="AB1658" s="129"/>
      <c r="AC1658" s="129"/>
      <c r="AD1658" s="129"/>
      <c r="AE1658" s="129"/>
      <c r="AF1658" s="130"/>
      <c r="AG1658" s="129"/>
      <c r="AH1658" s="129"/>
    </row>
    <row r="1678" spans="1:34" ht="178.5" customHeight="1">
      <c r="A1678" s="129"/>
      <c r="B1678" s="129"/>
      <c r="C1678" s="129"/>
      <c r="D1678" s="129"/>
      <c r="E1678" s="129"/>
      <c r="F1678" s="129"/>
      <c r="G1678" s="129"/>
      <c r="H1678" s="129"/>
      <c r="I1678" s="129"/>
      <c r="J1678" s="129"/>
      <c r="K1678" s="129"/>
      <c r="L1678" s="129"/>
      <c r="M1678" s="129"/>
      <c r="N1678" s="129"/>
      <c r="O1678" s="129"/>
      <c r="P1678" s="129"/>
      <c r="Q1678" s="130"/>
      <c r="X1678" s="129"/>
      <c r="Y1678" s="129"/>
      <c r="Z1678" s="129"/>
      <c r="AA1678" s="129"/>
      <c r="AB1678" s="129"/>
      <c r="AC1678" s="129"/>
      <c r="AD1678" s="129"/>
      <c r="AE1678" s="129"/>
      <c r="AF1678" s="130"/>
      <c r="AG1678" s="129"/>
      <c r="AH1678" s="129"/>
    </row>
    <row r="1679" spans="1:34" ht="12.75">
      <c r="A1679" s="129"/>
      <c r="B1679" s="129"/>
      <c r="C1679" s="129"/>
      <c r="D1679" s="129"/>
      <c r="E1679" s="129"/>
      <c r="F1679" s="129"/>
      <c r="G1679" s="129"/>
      <c r="H1679" s="129"/>
      <c r="I1679" s="129"/>
      <c r="J1679" s="129"/>
      <c r="K1679" s="129"/>
      <c r="L1679" s="129"/>
      <c r="M1679" s="129"/>
      <c r="N1679" s="129"/>
      <c r="O1679" s="129"/>
      <c r="P1679" s="129"/>
      <c r="Q1679" s="130"/>
      <c r="X1679" s="129"/>
      <c r="Y1679" s="129"/>
      <c r="Z1679" s="129"/>
      <c r="AA1679" s="129"/>
      <c r="AB1679" s="129"/>
      <c r="AC1679" s="129"/>
      <c r="AD1679" s="129"/>
      <c r="AE1679" s="129"/>
      <c r="AF1679" s="130"/>
      <c r="AG1679" s="129"/>
      <c r="AH1679" s="129"/>
    </row>
    <row r="1680" spans="1:34" ht="12.75">
      <c r="A1680" s="129"/>
      <c r="B1680" s="129"/>
      <c r="C1680" s="129"/>
      <c r="D1680" s="129"/>
      <c r="E1680" s="129"/>
      <c r="F1680" s="129"/>
      <c r="G1680" s="129"/>
      <c r="H1680" s="129"/>
      <c r="I1680" s="129"/>
      <c r="J1680" s="129"/>
      <c r="K1680" s="129"/>
      <c r="L1680" s="129"/>
      <c r="M1680" s="129"/>
      <c r="N1680" s="129"/>
      <c r="O1680" s="129"/>
      <c r="P1680" s="129"/>
      <c r="Q1680" s="130"/>
      <c r="X1680" s="129"/>
      <c r="Y1680" s="129"/>
      <c r="Z1680" s="129"/>
      <c r="AA1680" s="129"/>
      <c r="AB1680" s="129"/>
      <c r="AC1680" s="129"/>
      <c r="AD1680" s="129"/>
      <c r="AE1680" s="129"/>
      <c r="AF1680" s="130"/>
      <c r="AG1680" s="129"/>
      <c r="AH1680" s="129"/>
    </row>
    <row r="1681" spans="1:34" ht="12.75">
      <c r="A1681" s="129"/>
      <c r="B1681" s="129"/>
      <c r="C1681" s="129"/>
      <c r="D1681" s="129"/>
      <c r="E1681" s="129"/>
      <c r="F1681" s="129"/>
      <c r="G1681" s="129"/>
      <c r="H1681" s="129"/>
      <c r="I1681" s="129"/>
      <c r="J1681" s="129"/>
      <c r="K1681" s="129"/>
      <c r="L1681" s="129"/>
      <c r="M1681" s="129"/>
      <c r="N1681" s="129"/>
      <c r="O1681" s="129"/>
      <c r="P1681" s="129"/>
      <c r="Q1681" s="130"/>
      <c r="X1681" s="129"/>
      <c r="Y1681" s="129"/>
      <c r="Z1681" s="129"/>
      <c r="AA1681" s="129"/>
      <c r="AB1681" s="129"/>
      <c r="AC1681" s="129"/>
      <c r="AD1681" s="129"/>
      <c r="AE1681" s="129"/>
      <c r="AF1681" s="130"/>
      <c r="AG1681" s="129"/>
      <c r="AH1681" s="129"/>
    </row>
    <row r="1682" spans="1:34" ht="12.75">
      <c r="A1682" s="129"/>
      <c r="B1682" s="129"/>
      <c r="C1682" s="129"/>
      <c r="D1682" s="129"/>
      <c r="E1682" s="129"/>
      <c r="F1682" s="129"/>
      <c r="G1682" s="129"/>
      <c r="H1682" s="129"/>
      <c r="I1682" s="129"/>
      <c r="J1682" s="129"/>
      <c r="K1682" s="129"/>
      <c r="L1682" s="129"/>
      <c r="M1682" s="129"/>
      <c r="N1682" s="129"/>
      <c r="O1682" s="129"/>
      <c r="P1682" s="129"/>
      <c r="Q1682" s="130"/>
      <c r="X1682" s="129"/>
      <c r="Y1682" s="129"/>
      <c r="Z1682" s="129"/>
      <c r="AA1682" s="129"/>
      <c r="AB1682" s="129"/>
      <c r="AC1682" s="129"/>
      <c r="AD1682" s="129"/>
      <c r="AE1682" s="129"/>
      <c r="AF1682" s="130"/>
      <c r="AG1682" s="129"/>
      <c r="AH1682" s="129"/>
    </row>
    <row r="1683" spans="1:34" ht="12.75">
      <c r="A1683" s="129"/>
      <c r="B1683" s="129"/>
      <c r="C1683" s="129"/>
      <c r="D1683" s="129"/>
      <c r="E1683" s="129"/>
      <c r="F1683" s="129"/>
      <c r="G1683" s="129"/>
      <c r="H1683" s="129"/>
      <c r="I1683" s="129"/>
      <c r="J1683" s="129"/>
      <c r="K1683" s="129"/>
      <c r="L1683" s="129"/>
      <c r="M1683" s="129"/>
      <c r="N1683" s="129"/>
      <c r="O1683" s="129"/>
      <c r="P1683" s="129"/>
      <c r="Q1683" s="130"/>
      <c r="X1683" s="129"/>
      <c r="Y1683" s="129"/>
      <c r="Z1683" s="129"/>
      <c r="AA1683" s="129"/>
      <c r="AB1683" s="129"/>
      <c r="AC1683" s="129"/>
      <c r="AD1683" s="129"/>
      <c r="AE1683" s="129"/>
      <c r="AF1683" s="130"/>
      <c r="AG1683" s="129"/>
      <c r="AH1683" s="129"/>
    </row>
    <row r="1684" spans="1:34" ht="12.75">
      <c r="A1684" s="129"/>
      <c r="B1684" s="129"/>
      <c r="C1684" s="129"/>
      <c r="D1684" s="129"/>
      <c r="E1684" s="129"/>
      <c r="F1684" s="129"/>
      <c r="G1684" s="129"/>
      <c r="H1684" s="129"/>
      <c r="I1684" s="129"/>
      <c r="J1684" s="129"/>
      <c r="K1684" s="129"/>
      <c r="L1684" s="129"/>
      <c r="M1684" s="129"/>
      <c r="N1684" s="129"/>
      <c r="O1684" s="129"/>
      <c r="P1684" s="129"/>
      <c r="Q1684" s="130"/>
      <c r="X1684" s="129"/>
      <c r="Y1684" s="129"/>
      <c r="Z1684" s="129"/>
      <c r="AA1684" s="129"/>
      <c r="AB1684" s="129"/>
      <c r="AC1684" s="129"/>
      <c r="AD1684" s="129"/>
      <c r="AE1684" s="129"/>
      <c r="AF1684" s="130"/>
      <c r="AG1684" s="129"/>
      <c r="AH1684" s="129"/>
    </row>
    <row r="1685" spans="1:34" ht="12.75">
      <c r="A1685" s="129"/>
      <c r="B1685" s="129"/>
      <c r="C1685" s="129"/>
      <c r="D1685" s="129"/>
      <c r="E1685" s="129"/>
      <c r="F1685" s="129"/>
      <c r="G1685" s="129"/>
      <c r="H1685" s="129"/>
      <c r="I1685" s="129"/>
      <c r="J1685" s="129"/>
      <c r="K1685" s="129"/>
      <c r="L1685" s="129"/>
      <c r="M1685" s="129"/>
      <c r="N1685" s="129"/>
      <c r="O1685" s="129"/>
      <c r="P1685" s="129"/>
      <c r="Q1685" s="130"/>
      <c r="X1685" s="129"/>
      <c r="Y1685" s="129"/>
      <c r="Z1685" s="129"/>
      <c r="AA1685" s="129"/>
      <c r="AB1685" s="129"/>
      <c r="AC1685" s="129"/>
      <c r="AD1685" s="129"/>
      <c r="AE1685" s="129"/>
      <c r="AF1685" s="130"/>
      <c r="AG1685" s="129"/>
      <c r="AH1685" s="129"/>
    </row>
    <row r="1686" spans="1:34" ht="12.75">
      <c r="A1686" s="129"/>
      <c r="B1686" s="129"/>
      <c r="C1686" s="129"/>
      <c r="D1686" s="129"/>
      <c r="E1686" s="129"/>
      <c r="F1686" s="129"/>
      <c r="G1686" s="129"/>
      <c r="H1686" s="129"/>
      <c r="I1686" s="129"/>
      <c r="J1686" s="129"/>
      <c r="K1686" s="129"/>
      <c r="L1686" s="129"/>
      <c r="M1686" s="129"/>
      <c r="N1686" s="129"/>
      <c r="O1686" s="129"/>
      <c r="P1686" s="129"/>
      <c r="Q1686" s="130"/>
      <c r="X1686" s="129"/>
      <c r="Y1686" s="129"/>
      <c r="Z1686" s="129"/>
      <c r="AA1686" s="129"/>
      <c r="AB1686" s="129"/>
      <c r="AC1686" s="129"/>
      <c r="AD1686" s="129"/>
      <c r="AE1686" s="129"/>
      <c r="AF1686" s="130"/>
      <c r="AG1686" s="129"/>
      <c r="AH1686" s="129"/>
    </row>
    <row r="1687" spans="1:34" ht="12.75">
      <c r="A1687" s="129"/>
      <c r="B1687" s="129"/>
      <c r="C1687" s="129"/>
      <c r="D1687" s="129"/>
      <c r="E1687" s="129"/>
      <c r="F1687" s="129"/>
      <c r="G1687" s="129"/>
      <c r="H1687" s="129"/>
      <c r="I1687" s="129"/>
      <c r="J1687" s="129"/>
      <c r="K1687" s="129"/>
      <c r="L1687" s="129"/>
      <c r="M1687" s="129"/>
      <c r="N1687" s="129"/>
      <c r="O1687" s="129"/>
      <c r="P1687" s="129"/>
      <c r="Q1687" s="130"/>
      <c r="X1687" s="129"/>
      <c r="Y1687" s="129"/>
      <c r="Z1687" s="129"/>
      <c r="AA1687" s="129"/>
      <c r="AB1687" s="129"/>
      <c r="AC1687" s="129"/>
      <c r="AD1687" s="129"/>
      <c r="AE1687" s="129"/>
      <c r="AF1687" s="130"/>
      <c r="AG1687" s="129"/>
      <c r="AH1687" s="129"/>
    </row>
    <row r="1688" spans="1:34" ht="12.75">
      <c r="A1688" s="129"/>
      <c r="B1688" s="129"/>
      <c r="C1688" s="129"/>
      <c r="D1688" s="129"/>
      <c r="E1688" s="129"/>
      <c r="F1688" s="129"/>
      <c r="G1688" s="129"/>
      <c r="H1688" s="129"/>
      <c r="I1688" s="129"/>
      <c r="J1688" s="129"/>
      <c r="K1688" s="129"/>
      <c r="L1688" s="129"/>
      <c r="M1688" s="129"/>
      <c r="N1688" s="129"/>
      <c r="O1688" s="129"/>
      <c r="P1688" s="129"/>
      <c r="Q1688" s="130"/>
      <c r="X1688" s="129"/>
      <c r="Y1688" s="129"/>
      <c r="Z1688" s="129"/>
      <c r="AA1688" s="129"/>
      <c r="AB1688" s="129"/>
      <c r="AC1688" s="129"/>
      <c r="AD1688" s="129"/>
      <c r="AE1688" s="129"/>
      <c r="AF1688" s="130"/>
      <c r="AG1688" s="129"/>
      <c r="AH1688" s="129"/>
    </row>
    <row r="1689" spans="1:34" ht="12.75">
      <c r="A1689" s="129"/>
      <c r="B1689" s="129"/>
      <c r="C1689" s="129"/>
      <c r="D1689" s="129"/>
      <c r="E1689" s="129"/>
      <c r="F1689" s="129"/>
      <c r="G1689" s="129"/>
      <c r="H1689" s="129"/>
      <c r="I1689" s="129"/>
      <c r="J1689" s="129"/>
      <c r="K1689" s="129"/>
      <c r="L1689" s="129"/>
      <c r="M1689" s="129"/>
      <c r="N1689" s="129"/>
      <c r="O1689" s="129"/>
      <c r="P1689" s="129"/>
      <c r="Q1689" s="130"/>
      <c r="X1689" s="129"/>
      <c r="Y1689" s="129"/>
      <c r="Z1689" s="129"/>
      <c r="AA1689" s="129"/>
      <c r="AB1689" s="129"/>
      <c r="AC1689" s="129"/>
      <c r="AD1689" s="129"/>
      <c r="AE1689" s="129"/>
      <c r="AF1689" s="130"/>
      <c r="AG1689" s="129"/>
      <c r="AH1689" s="129"/>
    </row>
    <row r="1690" spans="1:34" ht="12.75">
      <c r="A1690" s="129"/>
      <c r="B1690" s="129"/>
      <c r="C1690" s="129"/>
      <c r="D1690" s="129"/>
      <c r="E1690" s="129"/>
      <c r="F1690" s="129"/>
      <c r="G1690" s="129"/>
      <c r="H1690" s="129"/>
      <c r="I1690" s="129"/>
      <c r="J1690" s="129"/>
      <c r="K1690" s="129"/>
      <c r="L1690" s="129"/>
      <c r="M1690" s="129"/>
      <c r="N1690" s="129"/>
      <c r="O1690" s="129"/>
      <c r="P1690" s="129"/>
      <c r="Q1690" s="130"/>
      <c r="X1690" s="129"/>
      <c r="Y1690" s="129"/>
      <c r="Z1690" s="129"/>
      <c r="AA1690" s="129"/>
      <c r="AB1690" s="129"/>
      <c r="AC1690" s="129"/>
      <c r="AD1690" s="129"/>
      <c r="AE1690" s="129"/>
      <c r="AF1690" s="130"/>
      <c r="AG1690" s="129"/>
      <c r="AH1690" s="129"/>
    </row>
    <row r="1691" spans="1:34" ht="12.75">
      <c r="A1691" s="129"/>
      <c r="B1691" s="129"/>
      <c r="C1691" s="129"/>
      <c r="D1691" s="129"/>
      <c r="E1691" s="129"/>
      <c r="F1691" s="129"/>
      <c r="G1691" s="129"/>
      <c r="H1691" s="129"/>
      <c r="I1691" s="129"/>
      <c r="J1691" s="129"/>
      <c r="K1691" s="129"/>
      <c r="L1691" s="129"/>
      <c r="M1691" s="129"/>
      <c r="N1691" s="129"/>
      <c r="O1691" s="129"/>
      <c r="P1691" s="129"/>
      <c r="Q1691" s="130"/>
      <c r="X1691" s="129"/>
      <c r="Y1691" s="129"/>
      <c r="Z1691" s="129"/>
      <c r="AA1691" s="129"/>
      <c r="AB1691" s="129"/>
      <c r="AC1691" s="129"/>
      <c r="AD1691" s="129"/>
      <c r="AE1691" s="129"/>
      <c r="AF1691" s="130"/>
      <c r="AG1691" s="129"/>
      <c r="AH1691" s="129"/>
    </row>
    <row r="1692" spans="1:34" ht="12.75">
      <c r="A1692" s="129"/>
      <c r="B1692" s="129"/>
      <c r="C1692" s="129"/>
      <c r="D1692" s="129"/>
      <c r="E1692" s="129"/>
      <c r="F1692" s="129"/>
      <c r="G1692" s="129"/>
      <c r="H1692" s="129"/>
      <c r="I1692" s="129"/>
      <c r="J1692" s="129"/>
      <c r="K1692" s="129"/>
      <c r="L1692" s="129"/>
      <c r="M1692" s="129"/>
      <c r="N1692" s="129"/>
      <c r="O1692" s="129"/>
      <c r="P1692" s="129"/>
      <c r="Q1692" s="130"/>
      <c r="X1692" s="129"/>
      <c r="Y1692" s="129"/>
      <c r="Z1692" s="129"/>
      <c r="AA1692" s="129"/>
      <c r="AB1692" s="129"/>
      <c r="AC1692" s="129"/>
      <c r="AD1692" s="129"/>
      <c r="AE1692" s="129"/>
      <c r="AF1692" s="130"/>
      <c r="AG1692" s="129"/>
      <c r="AH1692" s="129"/>
    </row>
    <row r="1693" spans="1:34" ht="12.75">
      <c r="A1693" s="129"/>
      <c r="B1693" s="129"/>
      <c r="C1693" s="129"/>
      <c r="D1693" s="129"/>
      <c r="E1693" s="129"/>
      <c r="F1693" s="129"/>
      <c r="G1693" s="129"/>
      <c r="H1693" s="129"/>
      <c r="I1693" s="129"/>
      <c r="J1693" s="129"/>
      <c r="K1693" s="129"/>
      <c r="L1693" s="129"/>
      <c r="M1693" s="129"/>
      <c r="N1693" s="129"/>
      <c r="O1693" s="129"/>
      <c r="P1693" s="129"/>
      <c r="Q1693" s="130"/>
      <c r="X1693" s="129"/>
      <c r="Y1693" s="129"/>
      <c r="Z1693" s="129"/>
      <c r="AA1693" s="129"/>
      <c r="AB1693" s="129"/>
      <c r="AC1693" s="129"/>
      <c r="AD1693" s="129"/>
      <c r="AE1693" s="129"/>
      <c r="AF1693" s="130"/>
      <c r="AG1693" s="129"/>
      <c r="AH1693" s="129"/>
    </row>
    <row r="1694" spans="1:34" ht="12.75">
      <c r="A1694" s="129"/>
      <c r="B1694" s="129"/>
      <c r="C1694" s="129"/>
      <c r="D1694" s="129"/>
      <c r="E1694" s="129"/>
      <c r="F1694" s="129"/>
      <c r="G1694" s="129"/>
      <c r="H1694" s="129"/>
      <c r="I1694" s="129"/>
      <c r="J1694" s="129"/>
      <c r="K1694" s="129"/>
      <c r="L1694" s="129"/>
      <c r="M1694" s="129"/>
      <c r="N1694" s="129"/>
      <c r="O1694" s="129"/>
      <c r="P1694" s="129"/>
      <c r="Q1694" s="130"/>
      <c r="X1694" s="129"/>
      <c r="Y1694" s="129"/>
      <c r="Z1694" s="129"/>
      <c r="AA1694" s="129"/>
      <c r="AB1694" s="129"/>
      <c r="AC1694" s="129"/>
      <c r="AD1694" s="129"/>
      <c r="AE1694" s="129"/>
      <c r="AF1694" s="130"/>
      <c r="AG1694" s="129"/>
      <c r="AH1694" s="129"/>
    </row>
    <row r="1695" spans="1:34" ht="12.75">
      <c r="A1695" s="129"/>
      <c r="B1695" s="129"/>
      <c r="C1695" s="129"/>
      <c r="D1695" s="129"/>
      <c r="E1695" s="129"/>
      <c r="F1695" s="129"/>
      <c r="G1695" s="129"/>
      <c r="H1695" s="129"/>
      <c r="I1695" s="129"/>
      <c r="J1695" s="129"/>
      <c r="K1695" s="129"/>
      <c r="L1695" s="129"/>
      <c r="M1695" s="129"/>
      <c r="N1695" s="129"/>
      <c r="O1695" s="129"/>
      <c r="P1695" s="129"/>
      <c r="Q1695" s="130"/>
      <c r="X1695" s="129"/>
      <c r="Y1695" s="129"/>
      <c r="Z1695" s="129"/>
      <c r="AA1695" s="129"/>
      <c r="AB1695" s="129"/>
      <c r="AC1695" s="129"/>
      <c r="AD1695" s="129"/>
      <c r="AE1695" s="129"/>
      <c r="AF1695" s="130"/>
      <c r="AG1695" s="129"/>
      <c r="AH1695" s="129"/>
    </row>
    <row r="1717" spans="1:34" ht="178.5" customHeight="1">
      <c r="A1717" s="129"/>
      <c r="B1717" s="129"/>
      <c r="C1717" s="129"/>
      <c r="D1717" s="129"/>
      <c r="E1717" s="129"/>
      <c r="F1717" s="129"/>
      <c r="G1717" s="129"/>
      <c r="H1717" s="129"/>
      <c r="I1717" s="129"/>
      <c r="J1717" s="129"/>
      <c r="K1717" s="129"/>
      <c r="L1717" s="129"/>
      <c r="M1717" s="129"/>
      <c r="N1717" s="129"/>
      <c r="O1717" s="129"/>
      <c r="P1717" s="129"/>
      <c r="Q1717" s="130"/>
      <c r="X1717" s="129"/>
      <c r="Y1717" s="129"/>
      <c r="Z1717" s="129"/>
      <c r="AA1717" s="129"/>
      <c r="AB1717" s="129"/>
      <c r="AC1717" s="129"/>
      <c r="AD1717" s="129"/>
      <c r="AE1717" s="129"/>
      <c r="AF1717" s="130"/>
      <c r="AG1717" s="129"/>
      <c r="AH1717" s="129"/>
    </row>
    <row r="1718" spans="1:34" ht="12.75">
      <c r="A1718" s="129"/>
      <c r="B1718" s="129"/>
      <c r="C1718" s="129"/>
      <c r="D1718" s="129"/>
      <c r="E1718" s="129"/>
      <c r="F1718" s="129"/>
      <c r="G1718" s="129"/>
      <c r="H1718" s="129"/>
      <c r="I1718" s="129"/>
      <c r="J1718" s="129"/>
      <c r="K1718" s="129"/>
      <c r="L1718" s="129"/>
      <c r="M1718" s="129"/>
      <c r="N1718" s="129"/>
      <c r="O1718" s="129"/>
      <c r="P1718" s="129"/>
      <c r="Q1718" s="130"/>
      <c r="X1718" s="129"/>
      <c r="Y1718" s="129"/>
      <c r="Z1718" s="129"/>
      <c r="AA1718" s="129"/>
      <c r="AB1718" s="129"/>
      <c r="AC1718" s="129"/>
      <c r="AD1718" s="129"/>
      <c r="AE1718" s="129"/>
      <c r="AF1718" s="130"/>
      <c r="AG1718" s="129"/>
      <c r="AH1718" s="129"/>
    </row>
    <row r="1719" spans="1:34" ht="12.75">
      <c r="A1719" s="129"/>
      <c r="B1719" s="129"/>
      <c r="C1719" s="129"/>
      <c r="D1719" s="129"/>
      <c r="E1719" s="129"/>
      <c r="F1719" s="129"/>
      <c r="G1719" s="129"/>
      <c r="H1719" s="129"/>
      <c r="I1719" s="129"/>
      <c r="J1719" s="129"/>
      <c r="K1719" s="129"/>
      <c r="L1719" s="129"/>
      <c r="M1719" s="129"/>
      <c r="N1719" s="129"/>
      <c r="O1719" s="129"/>
      <c r="P1719" s="129"/>
      <c r="Q1719" s="130"/>
      <c r="X1719" s="129"/>
      <c r="Y1719" s="129"/>
      <c r="Z1719" s="129"/>
      <c r="AA1719" s="129"/>
      <c r="AB1719" s="129"/>
      <c r="AC1719" s="129"/>
      <c r="AD1719" s="129"/>
      <c r="AE1719" s="129"/>
      <c r="AF1719" s="130"/>
      <c r="AG1719" s="129"/>
      <c r="AH1719" s="129"/>
    </row>
    <row r="1720" spans="1:34" ht="178.5" customHeight="1">
      <c r="A1720" s="129"/>
      <c r="B1720" s="129"/>
      <c r="C1720" s="129"/>
      <c r="D1720" s="129"/>
      <c r="E1720" s="129"/>
      <c r="F1720" s="129"/>
      <c r="G1720" s="129"/>
      <c r="H1720" s="129"/>
      <c r="I1720" s="129"/>
      <c r="J1720" s="129"/>
      <c r="K1720" s="129"/>
      <c r="L1720" s="129"/>
      <c r="M1720" s="129"/>
      <c r="N1720" s="129"/>
      <c r="O1720" s="129"/>
      <c r="P1720" s="129"/>
      <c r="Q1720" s="130"/>
      <c r="X1720" s="129"/>
      <c r="Y1720" s="129"/>
      <c r="Z1720" s="129"/>
      <c r="AA1720" s="129"/>
      <c r="AB1720" s="129"/>
      <c r="AC1720" s="129"/>
      <c r="AD1720" s="129"/>
      <c r="AE1720" s="129"/>
      <c r="AF1720" s="130"/>
      <c r="AG1720" s="129"/>
      <c r="AH1720" s="129"/>
    </row>
    <row r="1721" spans="1:34" ht="12.75">
      <c r="A1721" s="129"/>
      <c r="B1721" s="129"/>
      <c r="C1721" s="129"/>
      <c r="D1721" s="129"/>
      <c r="E1721" s="129"/>
      <c r="F1721" s="129"/>
      <c r="G1721" s="129"/>
      <c r="H1721" s="129"/>
      <c r="I1721" s="129"/>
      <c r="J1721" s="129"/>
      <c r="K1721" s="129"/>
      <c r="L1721" s="129"/>
      <c r="M1721" s="129"/>
      <c r="N1721" s="129"/>
      <c r="O1721" s="129"/>
      <c r="P1721" s="129"/>
      <c r="Q1721" s="130"/>
      <c r="X1721" s="129"/>
      <c r="Y1721" s="129"/>
      <c r="Z1721" s="129"/>
      <c r="AA1721" s="129"/>
      <c r="AB1721" s="129"/>
      <c r="AC1721" s="129"/>
      <c r="AD1721" s="129"/>
      <c r="AE1721" s="129"/>
      <c r="AF1721" s="130"/>
      <c r="AG1721" s="129"/>
      <c r="AH1721" s="129"/>
    </row>
    <row r="1722" spans="1:34" ht="12.75">
      <c r="A1722" s="129"/>
      <c r="B1722" s="129"/>
      <c r="C1722" s="129"/>
      <c r="D1722" s="129"/>
      <c r="E1722" s="129"/>
      <c r="F1722" s="129"/>
      <c r="G1722" s="129"/>
      <c r="H1722" s="129"/>
      <c r="I1722" s="129"/>
      <c r="J1722" s="129"/>
      <c r="K1722" s="129"/>
      <c r="L1722" s="129"/>
      <c r="M1722" s="129"/>
      <c r="N1722" s="129"/>
      <c r="O1722" s="129"/>
      <c r="P1722" s="129"/>
      <c r="Q1722" s="130"/>
      <c r="X1722" s="129"/>
      <c r="Y1722" s="129"/>
      <c r="Z1722" s="129"/>
      <c r="AA1722" s="129"/>
      <c r="AB1722" s="129"/>
      <c r="AC1722" s="129"/>
      <c r="AD1722" s="129"/>
      <c r="AE1722" s="129"/>
      <c r="AF1722" s="130"/>
      <c r="AG1722" s="129"/>
      <c r="AH1722" s="129"/>
    </row>
    <row r="1724" spans="1:34" ht="127.5" customHeight="1">
      <c r="A1724" s="129"/>
      <c r="B1724" s="129"/>
      <c r="C1724" s="129"/>
      <c r="D1724" s="129"/>
      <c r="E1724" s="129"/>
      <c r="F1724" s="129"/>
      <c r="G1724" s="129"/>
      <c r="H1724" s="129"/>
      <c r="I1724" s="129"/>
      <c r="J1724" s="129"/>
      <c r="K1724" s="129"/>
      <c r="L1724" s="129"/>
      <c r="M1724" s="129"/>
      <c r="N1724" s="129"/>
      <c r="O1724" s="129"/>
      <c r="P1724" s="129"/>
      <c r="Q1724" s="130"/>
      <c r="X1724" s="129"/>
      <c r="Y1724" s="129"/>
      <c r="Z1724" s="129"/>
      <c r="AA1724" s="129"/>
      <c r="AB1724" s="129"/>
      <c r="AC1724" s="129"/>
      <c r="AD1724" s="129"/>
      <c r="AE1724" s="129"/>
      <c r="AF1724" s="130"/>
      <c r="AG1724" s="129"/>
      <c r="AH1724" s="129"/>
    </row>
    <row r="1725" spans="1:34" ht="12.75">
      <c r="A1725" s="129"/>
      <c r="B1725" s="129"/>
      <c r="C1725" s="129"/>
      <c r="D1725" s="129"/>
      <c r="E1725" s="129"/>
      <c r="F1725" s="129"/>
      <c r="G1725" s="129"/>
      <c r="H1725" s="129"/>
      <c r="I1725" s="129"/>
      <c r="J1725" s="129"/>
      <c r="K1725" s="129"/>
      <c r="L1725" s="129"/>
      <c r="M1725" s="129"/>
      <c r="N1725" s="129"/>
      <c r="O1725" s="129"/>
      <c r="P1725" s="129"/>
      <c r="Q1725" s="130"/>
      <c r="X1725" s="129"/>
      <c r="Y1725" s="129"/>
      <c r="Z1725" s="129"/>
      <c r="AA1725" s="129"/>
      <c r="AB1725" s="129"/>
      <c r="AC1725" s="129"/>
      <c r="AD1725" s="129"/>
      <c r="AE1725" s="129"/>
      <c r="AF1725" s="130"/>
      <c r="AG1725" s="129"/>
      <c r="AH1725" s="129"/>
    </row>
    <row r="1726" spans="1:34" ht="12.75">
      <c r="A1726" s="129"/>
      <c r="B1726" s="129"/>
      <c r="C1726" s="129"/>
      <c r="D1726" s="129"/>
      <c r="E1726" s="129"/>
      <c r="F1726" s="129"/>
      <c r="G1726" s="129"/>
      <c r="H1726" s="129"/>
      <c r="I1726" s="129"/>
      <c r="J1726" s="129"/>
      <c r="K1726" s="129"/>
      <c r="L1726" s="129"/>
      <c r="M1726" s="129"/>
      <c r="N1726" s="129"/>
      <c r="O1726" s="129"/>
      <c r="P1726" s="129"/>
      <c r="Q1726" s="130"/>
      <c r="X1726" s="129"/>
      <c r="Y1726" s="129"/>
      <c r="Z1726" s="129"/>
      <c r="AA1726" s="129"/>
      <c r="AB1726" s="129"/>
      <c r="AC1726" s="129"/>
      <c r="AD1726" s="129"/>
      <c r="AE1726" s="129"/>
      <c r="AF1726" s="130"/>
      <c r="AG1726" s="129"/>
      <c r="AH1726" s="129"/>
    </row>
    <row r="1727" spans="1:34" ht="12.75">
      <c r="A1727" s="129"/>
      <c r="B1727" s="129"/>
      <c r="C1727" s="129"/>
      <c r="D1727" s="129"/>
      <c r="E1727" s="129"/>
      <c r="F1727" s="129"/>
      <c r="G1727" s="129"/>
      <c r="H1727" s="129"/>
      <c r="I1727" s="129"/>
      <c r="J1727" s="129"/>
      <c r="K1727" s="129"/>
      <c r="L1727" s="129"/>
      <c r="M1727" s="129"/>
      <c r="N1727" s="129"/>
      <c r="O1727" s="129"/>
      <c r="P1727" s="129"/>
      <c r="Q1727" s="130"/>
      <c r="X1727" s="129"/>
      <c r="Y1727" s="129"/>
      <c r="Z1727" s="129"/>
      <c r="AA1727" s="129"/>
      <c r="AB1727" s="129"/>
      <c r="AC1727" s="129"/>
      <c r="AD1727" s="129"/>
      <c r="AE1727" s="129"/>
      <c r="AF1727" s="130"/>
      <c r="AG1727" s="129"/>
      <c r="AH1727" s="129"/>
    </row>
    <row r="1728" spans="1:34" ht="12.75">
      <c r="A1728" s="129"/>
      <c r="B1728" s="129"/>
      <c r="C1728" s="129"/>
      <c r="D1728" s="129"/>
      <c r="E1728" s="129"/>
      <c r="F1728" s="129"/>
      <c r="G1728" s="129"/>
      <c r="H1728" s="129"/>
      <c r="I1728" s="129"/>
      <c r="J1728" s="129"/>
      <c r="K1728" s="129"/>
      <c r="L1728" s="129"/>
      <c r="M1728" s="129"/>
      <c r="N1728" s="129"/>
      <c r="O1728" s="129"/>
      <c r="P1728" s="129"/>
      <c r="Q1728" s="130"/>
      <c r="X1728" s="129"/>
      <c r="Y1728" s="129"/>
      <c r="Z1728" s="129"/>
      <c r="AA1728" s="129"/>
      <c r="AB1728" s="129"/>
      <c r="AC1728" s="129"/>
      <c r="AD1728" s="129"/>
      <c r="AE1728" s="129"/>
      <c r="AF1728" s="130"/>
      <c r="AG1728" s="129"/>
      <c r="AH1728" s="129"/>
    </row>
    <row r="1729" spans="1:34" ht="12.75">
      <c r="A1729" s="129"/>
      <c r="B1729" s="129"/>
      <c r="C1729" s="129"/>
      <c r="D1729" s="129"/>
      <c r="E1729" s="129"/>
      <c r="F1729" s="129"/>
      <c r="G1729" s="129"/>
      <c r="H1729" s="129"/>
      <c r="I1729" s="129"/>
      <c r="J1729" s="129"/>
      <c r="K1729" s="129"/>
      <c r="L1729" s="129"/>
      <c r="M1729" s="129"/>
      <c r="N1729" s="129"/>
      <c r="O1729" s="129"/>
      <c r="P1729" s="129"/>
      <c r="Q1729" s="130"/>
      <c r="X1729" s="129"/>
      <c r="Y1729" s="129"/>
      <c r="Z1729" s="129"/>
      <c r="AA1729" s="129"/>
      <c r="AB1729" s="129"/>
      <c r="AC1729" s="129"/>
      <c r="AD1729" s="129"/>
      <c r="AE1729" s="129"/>
      <c r="AF1729" s="130"/>
      <c r="AG1729" s="129"/>
      <c r="AH1729" s="129"/>
    </row>
    <row r="1730" spans="1:34" ht="12.75">
      <c r="A1730" s="129"/>
      <c r="B1730" s="129"/>
      <c r="C1730" s="129"/>
      <c r="D1730" s="129"/>
      <c r="E1730" s="129"/>
      <c r="F1730" s="129"/>
      <c r="G1730" s="129"/>
      <c r="H1730" s="129"/>
      <c r="I1730" s="129"/>
      <c r="J1730" s="129"/>
      <c r="K1730" s="129"/>
      <c r="L1730" s="129"/>
      <c r="M1730" s="129"/>
      <c r="N1730" s="129"/>
      <c r="O1730" s="129"/>
      <c r="P1730" s="129"/>
      <c r="Q1730" s="130"/>
      <c r="X1730" s="129"/>
      <c r="Y1730" s="129"/>
      <c r="Z1730" s="129"/>
      <c r="AA1730" s="129"/>
      <c r="AB1730" s="129"/>
      <c r="AC1730" s="129"/>
      <c r="AD1730" s="129"/>
      <c r="AE1730" s="129"/>
      <c r="AF1730" s="130"/>
      <c r="AG1730" s="129"/>
      <c r="AH1730" s="129"/>
    </row>
    <row r="1731" spans="1:34" ht="12.75">
      <c r="A1731" s="129"/>
      <c r="B1731" s="129"/>
      <c r="C1731" s="129"/>
      <c r="D1731" s="129"/>
      <c r="E1731" s="129"/>
      <c r="F1731" s="129"/>
      <c r="G1731" s="129"/>
      <c r="H1731" s="129"/>
      <c r="I1731" s="129"/>
      <c r="J1731" s="129"/>
      <c r="K1731" s="129"/>
      <c r="L1731" s="129"/>
      <c r="M1731" s="129"/>
      <c r="N1731" s="129"/>
      <c r="O1731" s="129"/>
      <c r="P1731" s="129"/>
      <c r="Q1731" s="130"/>
      <c r="X1731" s="129"/>
      <c r="Y1731" s="129"/>
      <c r="Z1731" s="129"/>
      <c r="AA1731" s="129"/>
      <c r="AB1731" s="129"/>
      <c r="AC1731" s="129"/>
      <c r="AD1731" s="129"/>
      <c r="AE1731" s="129"/>
      <c r="AF1731" s="130"/>
      <c r="AG1731" s="129"/>
      <c r="AH1731" s="129"/>
    </row>
    <row r="1732" spans="1:34" ht="12.75">
      <c r="A1732" s="129"/>
      <c r="B1732" s="129"/>
      <c r="C1732" s="129"/>
      <c r="D1732" s="129"/>
      <c r="E1732" s="129"/>
      <c r="F1732" s="129"/>
      <c r="G1732" s="129"/>
      <c r="H1732" s="129"/>
      <c r="I1732" s="129"/>
      <c r="J1732" s="129"/>
      <c r="K1732" s="129"/>
      <c r="L1732" s="129"/>
      <c r="M1732" s="129"/>
      <c r="N1732" s="129"/>
      <c r="O1732" s="129"/>
      <c r="P1732" s="129"/>
      <c r="Q1732" s="130"/>
      <c r="X1732" s="129"/>
      <c r="Y1732" s="129"/>
      <c r="Z1732" s="129"/>
      <c r="AA1732" s="129"/>
      <c r="AB1732" s="129"/>
      <c r="AC1732" s="129"/>
      <c r="AD1732" s="129"/>
      <c r="AE1732" s="129"/>
      <c r="AF1732" s="130"/>
      <c r="AG1732" s="129"/>
      <c r="AH1732" s="129"/>
    </row>
    <row r="1733" spans="1:34" ht="127.5" customHeight="1">
      <c r="A1733" s="129"/>
      <c r="B1733" s="129"/>
      <c r="C1733" s="129"/>
      <c r="D1733" s="129"/>
      <c r="E1733" s="129"/>
      <c r="F1733" s="129"/>
      <c r="G1733" s="129"/>
      <c r="H1733" s="129"/>
      <c r="I1733" s="129"/>
      <c r="J1733" s="129"/>
      <c r="K1733" s="129"/>
      <c r="L1733" s="129"/>
      <c r="M1733" s="129"/>
      <c r="N1733" s="129"/>
      <c r="O1733" s="129"/>
      <c r="P1733" s="129"/>
      <c r="Q1733" s="130"/>
      <c r="X1733" s="129"/>
      <c r="Y1733" s="129"/>
      <c r="Z1733" s="129"/>
      <c r="AA1733" s="129"/>
      <c r="AB1733" s="129"/>
      <c r="AC1733" s="129"/>
      <c r="AD1733" s="129"/>
      <c r="AE1733" s="129"/>
      <c r="AF1733" s="130"/>
      <c r="AG1733" s="129"/>
      <c r="AH1733" s="129"/>
    </row>
    <row r="1734" spans="1:34" ht="12.75">
      <c r="A1734" s="129"/>
      <c r="B1734" s="129"/>
      <c r="C1734" s="129"/>
      <c r="D1734" s="129"/>
      <c r="E1734" s="129"/>
      <c r="F1734" s="129"/>
      <c r="G1734" s="129"/>
      <c r="H1734" s="129"/>
      <c r="I1734" s="129"/>
      <c r="J1734" s="129"/>
      <c r="K1734" s="129"/>
      <c r="L1734" s="129"/>
      <c r="M1734" s="129"/>
      <c r="N1734" s="129"/>
      <c r="O1734" s="129"/>
      <c r="P1734" s="129"/>
      <c r="Q1734" s="130"/>
      <c r="X1734" s="129"/>
      <c r="Y1734" s="129"/>
      <c r="Z1734" s="129"/>
      <c r="AA1734" s="129"/>
      <c r="AB1734" s="129"/>
      <c r="AC1734" s="129"/>
      <c r="AD1734" s="129"/>
      <c r="AE1734" s="129"/>
      <c r="AF1734" s="130"/>
      <c r="AG1734" s="129"/>
      <c r="AH1734" s="129"/>
    </row>
    <row r="1735" spans="1:34" ht="12.75">
      <c r="A1735" s="129"/>
      <c r="B1735" s="129"/>
      <c r="C1735" s="129"/>
      <c r="D1735" s="129"/>
      <c r="E1735" s="129"/>
      <c r="F1735" s="129"/>
      <c r="G1735" s="129"/>
      <c r="H1735" s="129"/>
      <c r="I1735" s="129"/>
      <c r="J1735" s="129"/>
      <c r="K1735" s="129"/>
      <c r="L1735" s="129"/>
      <c r="M1735" s="129"/>
      <c r="N1735" s="129"/>
      <c r="O1735" s="129"/>
      <c r="P1735" s="129"/>
      <c r="Q1735" s="130"/>
      <c r="X1735" s="129"/>
      <c r="Y1735" s="129"/>
      <c r="Z1735" s="129"/>
      <c r="AA1735" s="129"/>
      <c r="AB1735" s="129"/>
      <c r="AC1735" s="129"/>
      <c r="AD1735" s="129"/>
      <c r="AE1735" s="129"/>
      <c r="AF1735" s="130"/>
      <c r="AG1735" s="129"/>
      <c r="AH1735" s="129"/>
    </row>
    <row r="1738" spans="1:34" ht="127.5" customHeight="1">
      <c r="A1738" s="129"/>
      <c r="B1738" s="129"/>
      <c r="C1738" s="129"/>
      <c r="D1738" s="129"/>
      <c r="E1738" s="129"/>
      <c r="F1738" s="129"/>
      <c r="G1738" s="129"/>
      <c r="H1738" s="129"/>
      <c r="I1738" s="129"/>
      <c r="J1738" s="129"/>
      <c r="K1738" s="129"/>
      <c r="L1738" s="129"/>
      <c r="M1738" s="129"/>
      <c r="N1738" s="129"/>
      <c r="O1738" s="129"/>
      <c r="P1738" s="129"/>
      <c r="Q1738" s="130"/>
      <c r="X1738" s="129"/>
      <c r="Y1738" s="129"/>
      <c r="Z1738" s="129"/>
      <c r="AA1738" s="129"/>
      <c r="AB1738" s="129"/>
      <c r="AC1738" s="129"/>
      <c r="AD1738" s="129"/>
      <c r="AE1738" s="129"/>
      <c r="AF1738" s="130"/>
      <c r="AG1738" s="129"/>
      <c r="AH1738" s="129"/>
    </row>
    <row r="1739" spans="1:34" ht="12.75">
      <c r="A1739" s="129"/>
      <c r="B1739" s="129"/>
      <c r="C1739" s="129"/>
      <c r="D1739" s="129"/>
      <c r="E1739" s="129"/>
      <c r="F1739" s="129"/>
      <c r="G1739" s="129"/>
      <c r="H1739" s="129"/>
      <c r="I1739" s="129"/>
      <c r="J1739" s="129"/>
      <c r="K1739" s="129"/>
      <c r="L1739" s="129"/>
      <c r="M1739" s="129"/>
      <c r="N1739" s="129"/>
      <c r="O1739" s="129"/>
      <c r="P1739" s="129"/>
      <c r="Q1739" s="130"/>
      <c r="X1739" s="129"/>
      <c r="Y1739" s="129"/>
      <c r="Z1739" s="129"/>
      <c r="AA1739" s="129"/>
      <c r="AB1739" s="129"/>
      <c r="AC1739" s="129"/>
      <c r="AD1739" s="129"/>
      <c r="AE1739" s="129"/>
      <c r="AF1739" s="130"/>
      <c r="AG1739" s="129"/>
      <c r="AH1739" s="129"/>
    </row>
    <row r="1740" spans="1:34" ht="12.75">
      <c r="A1740" s="129"/>
      <c r="B1740" s="129"/>
      <c r="C1740" s="129"/>
      <c r="D1740" s="129"/>
      <c r="E1740" s="129"/>
      <c r="F1740" s="129"/>
      <c r="G1740" s="129"/>
      <c r="H1740" s="129"/>
      <c r="I1740" s="129"/>
      <c r="J1740" s="129"/>
      <c r="K1740" s="129"/>
      <c r="L1740" s="129"/>
      <c r="M1740" s="129"/>
      <c r="N1740" s="129"/>
      <c r="O1740" s="129"/>
      <c r="P1740" s="129"/>
      <c r="Q1740" s="130"/>
      <c r="X1740" s="129"/>
      <c r="Y1740" s="129"/>
      <c r="Z1740" s="129"/>
      <c r="AA1740" s="129"/>
      <c r="AB1740" s="129"/>
      <c r="AC1740" s="129"/>
      <c r="AD1740" s="129"/>
      <c r="AE1740" s="129"/>
      <c r="AF1740" s="130"/>
      <c r="AG1740" s="129"/>
      <c r="AH1740" s="129"/>
    </row>
    <row r="1741" spans="1:34" ht="12.75">
      <c r="A1741" s="129"/>
      <c r="B1741" s="129"/>
      <c r="C1741" s="129"/>
      <c r="D1741" s="129"/>
      <c r="E1741" s="129"/>
      <c r="F1741" s="129"/>
      <c r="G1741" s="129"/>
      <c r="H1741" s="129"/>
      <c r="I1741" s="129"/>
      <c r="J1741" s="129"/>
      <c r="K1741" s="129"/>
      <c r="L1741" s="129"/>
      <c r="M1741" s="129"/>
      <c r="N1741" s="129"/>
      <c r="O1741" s="129"/>
      <c r="P1741" s="129"/>
      <c r="Q1741" s="130"/>
      <c r="X1741" s="129"/>
      <c r="Y1741" s="129"/>
      <c r="Z1741" s="129"/>
      <c r="AA1741" s="129"/>
      <c r="AB1741" s="129"/>
      <c r="AC1741" s="129"/>
      <c r="AD1741" s="129"/>
      <c r="AE1741" s="129"/>
      <c r="AF1741" s="130"/>
      <c r="AG1741" s="129"/>
      <c r="AH1741" s="129"/>
    </row>
    <row r="1742" spans="1:34" ht="12.75">
      <c r="A1742" s="129"/>
      <c r="B1742" s="129"/>
      <c r="C1742" s="129"/>
      <c r="D1742" s="129"/>
      <c r="E1742" s="129"/>
      <c r="F1742" s="129"/>
      <c r="G1742" s="129"/>
      <c r="H1742" s="129"/>
      <c r="I1742" s="129"/>
      <c r="J1742" s="129"/>
      <c r="K1742" s="129"/>
      <c r="L1742" s="129"/>
      <c r="M1742" s="129"/>
      <c r="N1742" s="129"/>
      <c r="O1742" s="129"/>
      <c r="P1742" s="129"/>
      <c r="Q1742" s="130"/>
      <c r="X1742" s="129"/>
      <c r="Y1742" s="129"/>
      <c r="Z1742" s="129"/>
      <c r="AA1742" s="129"/>
      <c r="AB1742" s="129"/>
      <c r="AC1742" s="129"/>
      <c r="AD1742" s="129"/>
      <c r="AE1742" s="129"/>
      <c r="AF1742" s="130"/>
      <c r="AG1742" s="129"/>
      <c r="AH1742" s="129"/>
    </row>
    <row r="1743" spans="1:34" ht="12.75">
      <c r="A1743" s="129"/>
      <c r="B1743" s="129"/>
      <c r="C1743" s="129"/>
      <c r="D1743" s="129"/>
      <c r="E1743" s="129"/>
      <c r="F1743" s="129"/>
      <c r="G1743" s="129"/>
      <c r="H1743" s="129"/>
      <c r="I1743" s="129"/>
      <c r="J1743" s="129"/>
      <c r="K1743" s="129"/>
      <c r="L1743" s="129"/>
      <c r="M1743" s="129"/>
      <c r="N1743" s="129"/>
      <c r="O1743" s="129"/>
      <c r="P1743" s="129"/>
      <c r="Q1743" s="130"/>
      <c r="X1743" s="129"/>
      <c r="Y1743" s="129"/>
      <c r="Z1743" s="129"/>
      <c r="AA1743" s="129"/>
      <c r="AB1743" s="129"/>
      <c r="AC1743" s="129"/>
      <c r="AD1743" s="129"/>
      <c r="AE1743" s="129"/>
      <c r="AF1743" s="130"/>
      <c r="AG1743" s="129"/>
      <c r="AH1743" s="129"/>
    </row>
    <row r="1744" spans="1:34" ht="12.75">
      <c r="A1744" s="129"/>
      <c r="B1744" s="129"/>
      <c r="C1744" s="129"/>
      <c r="D1744" s="129"/>
      <c r="E1744" s="129"/>
      <c r="F1744" s="129"/>
      <c r="G1744" s="129"/>
      <c r="H1744" s="129"/>
      <c r="I1744" s="129"/>
      <c r="J1744" s="129"/>
      <c r="K1744" s="129"/>
      <c r="L1744" s="129"/>
      <c r="M1744" s="129"/>
      <c r="N1744" s="129"/>
      <c r="O1744" s="129"/>
      <c r="P1744" s="129"/>
      <c r="Q1744" s="130"/>
      <c r="X1744" s="129"/>
      <c r="Y1744" s="129"/>
      <c r="Z1744" s="129"/>
      <c r="AA1744" s="129"/>
      <c r="AB1744" s="129"/>
      <c r="AC1744" s="129"/>
      <c r="AD1744" s="129"/>
      <c r="AE1744" s="129"/>
      <c r="AF1744" s="130"/>
      <c r="AG1744" s="129"/>
      <c r="AH1744" s="129"/>
    </row>
    <row r="1745" spans="1:34" ht="12.75">
      <c r="A1745" s="129"/>
      <c r="B1745" s="129"/>
      <c r="C1745" s="129"/>
      <c r="D1745" s="129"/>
      <c r="E1745" s="129"/>
      <c r="F1745" s="129"/>
      <c r="G1745" s="129"/>
      <c r="H1745" s="129"/>
      <c r="I1745" s="129"/>
      <c r="J1745" s="129"/>
      <c r="K1745" s="129"/>
      <c r="L1745" s="129"/>
      <c r="M1745" s="129"/>
      <c r="N1745" s="129"/>
      <c r="O1745" s="129"/>
      <c r="P1745" s="129"/>
      <c r="Q1745" s="130"/>
      <c r="X1745" s="129"/>
      <c r="Y1745" s="129"/>
      <c r="Z1745" s="129"/>
      <c r="AA1745" s="129"/>
      <c r="AB1745" s="129"/>
      <c r="AC1745" s="129"/>
      <c r="AD1745" s="129"/>
      <c r="AE1745" s="129"/>
      <c r="AF1745" s="130"/>
      <c r="AG1745" s="129"/>
      <c r="AH1745" s="129"/>
    </row>
    <row r="1746" spans="1:34" ht="12.75">
      <c r="A1746" s="129"/>
      <c r="B1746" s="129"/>
      <c r="C1746" s="129"/>
      <c r="D1746" s="129"/>
      <c r="E1746" s="129"/>
      <c r="F1746" s="129"/>
      <c r="G1746" s="129"/>
      <c r="H1746" s="129"/>
      <c r="I1746" s="129"/>
      <c r="J1746" s="129"/>
      <c r="K1746" s="129"/>
      <c r="L1746" s="129"/>
      <c r="M1746" s="129"/>
      <c r="N1746" s="129"/>
      <c r="O1746" s="129"/>
      <c r="P1746" s="129"/>
      <c r="Q1746" s="130"/>
      <c r="X1746" s="129"/>
      <c r="Y1746" s="129"/>
      <c r="Z1746" s="129"/>
      <c r="AA1746" s="129"/>
      <c r="AB1746" s="129"/>
      <c r="AC1746" s="129"/>
      <c r="AD1746" s="129"/>
      <c r="AE1746" s="129"/>
      <c r="AF1746" s="130"/>
      <c r="AG1746" s="129"/>
      <c r="AH1746" s="129"/>
    </row>
    <row r="1747" spans="1:34" ht="12.75">
      <c r="A1747" s="129"/>
      <c r="B1747" s="129"/>
      <c r="C1747" s="129"/>
      <c r="D1747" s="129"/>
      <c r="E1747" s="129"/>
      <c r="F1747" s="129"/>
      <c r="G1747" s="129"/>
      <c r="H1747" s="129"/>
      <c r="I1747" s="129"/>
      <c r="J1747" s="129"/>
      <c r="K1747" s="129"/>
      <c r="L1747" s="129"/>
      <c r="M1747" s="129"/>
      <c r="N1747" s="129"/>
      <c r="O1747" s="129"/>
      <c r="P1747" s="129"/>
      <c r="Q1747" s="130"/>
      <c r="X1747" s="129"/>
      <c r="Y1747" s="129"/>
      <c r="Z1747" s="129"/>
      <c r="AA1747" s="129"/>
      <c r="AB1747" s="129"/>
      <c r="AC1747" s="129"/>
      <c r="AD1747" s="129"/>
      <c r="AE1747" s="129"/>
      <c r="AF1747" s="130"/>
      <c r="AG1747" s="129"/>
      <c r="AH1747" s="129"/>
    </row>
    <row r="1748" spans="1:34" ht="12.75">
      <c r="A1748" s="129"/>
      <c r="B1748" s="129"/>
      <c r="C1748" s="129"/>
      <c r="D1748" s="129"/>
      <c r="E1748" s="129"/>
      <c r="F1748" s="129"/>
      <c r="G1748" s="129"/>
      <c r="H1748" s="129"/>
      <c r="I1748" s="129"/>
      <c r="J1748" s="129"/>
      <c r="K1748" s="129"/>
      <c r="L1748" s="129"/>
      <c r="M1748" s="129"/>
      <c r="N1748" s="129"/>
      <c r="O1748" s="129"/>
      <c r="P1748" s="129"/>
      <c r="Q1748" s="130"/>
      <c r="X1748" s="129"/>
      <c r="Y1748" s="129"/>
      <c r="Z1748" s="129"/>
      <c r="AA1748" s="129"/>
      <c r="AB1748" s="129"/>
      <c r="AC1748" s="129"/>
      <c r="AD1748" s="129"/>
      <c r="AE1748" s="129"/>
      <c r="AF1748" s="130"/>
      <c r="AG1748" s="129"/>
      <c r="AH1748" s="129"/>
    </row>
    <row r="1749" spans="1:34" ht="12.75">
      <c r="A1749" s="129"/>
      <c r="B1749" s="129"/>
      <c r="C1749" s="129"/>
      <c r="D1749" s="129"/>
      <c r="E1749" s="129"/>
      <c r="F1749" s="129"/>
      <c r="G1749" s="129"/>
      <c r="H1749" s="129"/>
      <c r="I1749" s="129"/>
      <c r="J1749" s="129"/>
      <c r="K1749" s="129"/>
      <c r="L1749" s="129"/>
      <c r="M1749" s="129"/>
      <c r="N1749" s="129"/>
      <c r="O1749" s="129"/>
      <c r="P1749" s="129"/>
      <c r="Q1749" s="130"/>
      <c r="X1749" s="129"/>
      <c r="Y1749" s="129"/>
      <c r="Z1749" s="129"/>
      <c r="AA1749" s="129"/>
      <c r="AB1749" s="129"/>
      <c r="AC1749" s="129"/>
      <c r="AD1749" s="129"/>
      <c r="AE1749" s="129"/>
      <c r="AF1749" s="130"/>
      <c r="AG1749" s="129"/>
      <c r="AH1749" s="129"/>
    </row>
    <row r="1750" spans="1:34" ht="12.75">
      <c r="A1750" s="129"/>
      <c r="B1750" s="129"/>
      <c r="C1750" s="129"/>
      <c r="D1750" s="129"/>
      <c r="E1750" s="129"/>
      <c r="F1750" s="129"/>
      <c r="G1750" s="129"/>
      <c r="H1750" s="129"/>
      <c r="I1750" s="129"/>
      <c r="J1750" s="129"/>
      <c r="K1750" s="129"/>
      <c r="L1750" s="129"/>
      <c r="M1750" s="129"/>
      <c r="N1750" s="129"/>
      <c r="O1750" s="129"/>
      <c r="P1750" s="129"/>
      <c r="Q1750" s="130"/>
      <c r="X1750" s="129"/>
      <c r="Y1750" s="129"/>
      <c r="Z1750" s="129"/>
      <c r="AA1750" s="129"/>
      <c r="AB1750" s="129"/>
      <c r="AC1750" s="129"/>
      <c r="AD1750" s="129"/>
      <c r="AE1750" s="129"/>
      <c r="AF1750" s="130"/>
      <c r="AG1750" s="129"/>
      <c r="AH1750" s="129"/>
    </row>
    <row r="1751" spans="1:34" ht="127.5" customHeight="1">
      <c r="A1751" s="129"/>
      <c r="B1751" s="129"/>
      <c r="C1751" s="129"/>
      <c r="D1751" s="129"/>
      <c r="E1751" s="129"/>
      <c r="F1751" s="129"/>
      <c r="G1751" s="129"/>
      <c r="H1751" s="129"/>
      <c r="I1751" s="129"/>
      <c r="J1751" s="129"/>
      <c r="K1751" s="129"/>
      <c r="L1751" s="129"/>
      <c r="M1751" s="129"/>
      <c r="N1751" s="129"/>
      <c r="O1751" s="129"/>
      <c r="P1751" s="129"/>
      <c r="Q1751" s="130"/>
      <c r="X1751" s="129"/>
      <c r="Y1751" s="129"/>
      <c r="Z1751" s="129"/>
      <c r="AA1751" s="129"/>
      <c r="AB1751" s="129"/>
      <c r="AC1751" s="129"/>
      <c r="AD1751" s="129"/>
      <c r="AE1751" s="129"/>
      <c r="AF1751" s="130"/>
      <c r="AG1751" s="129"/>
      <c r="AH1751" s="129"/>
    </row>
    <row r="1752" spans="1:34" ht="12.75">
      <c r="A1752" s="129"/>
      <c r="B1752" s="129"/>
      <c r="C1752" s="129"/>
      <c r="D1752" s="129"/>
      <c r="E1752" s="129"/>
      <c r="F1752" s="129"/>
      <c r="G1752" s="129"/>
      <c r="H1752" s="129"/>
      <c r="I1752" s="129"/>
      <c r="J1752" s="129"/>
      <c r="K1752" s="129"/>
      <c r="L1752" s="129"/>
      <c r="M1752" s="129"/>
      <c r="N1752" s="129"/>
      <c r="O1752" s="129"/>
      <c r="P1752" s="129"/>
      <c r="Q1752" s="130"/>
      <c r="X1752" s="129"/>
      <c r="Y1752" s="129"/>
      <c r="Z1752" s="129"/>
      <c r="AA1752" s="129"/>
      <c r="AB1752" s="129"/>
      <c r="AC1752" s="129"/>
      <c r="AD1752" s="129"/>
      <c r="AE1752" s="129"/>
      <c r="AF1752" s="130"/>
      <c r="AG1752" s="129"/>
      <c r="AH1752" s="129"/>
    </row>
    <row r="1753" spans="1:34" ht="12.75">
      <c r="A1753" s="129"/>
      <c r="B1753" s="129"/>
      <c r="C1753" s="129"/>
      <c r="D1753" s="129"/>
      <c r="E1753" s="129"/>
      <c r="F1753" s="129"/>
      <c r="G1753" s="129"/>
      <c r="H1753" s="129"/>
      <c r="I1753" s="129"/>
      <c r="J1753" s="129"/>
      <c r="K1753" s="129"/>
      <c r="L1753" s="129"/>
      <c r="M1753" s="129"/>
      <c r="N1753" s="129"/>
      <c r="O1753" s="129"/>
      <c r="P1753" s="129"/>
      <c r="Q1753" s="130"/>
      <c r="X1753" s="129"/>
      <c r="Y1753" s="129"/>
      <c r="Z1753" s="129"/>
      <c r="AA1753" s="129"/>
      <c r="AB1753" s="129"/>
      <c r="AC1753" s="129"/>
      <c r="AD1753" s="129"/>
      <c r="AE1753" s="129"/>
      <c r="AF1753" s="130"/>
      <c r="AG1753" s="129"/>
      <c r="AH1753" s="129"/>
    </row>
    <row r="1754" spans="1:34" ht="12.75">
      <c r="A1754" s="129"/>
      <c r="B1754" s="129"/>
      <c r="C1754" s="129"/>
      <c r="D1754" s="129"/>
      <c r="E1754" s="129"/>
      <c r="F1754" s="129"/>
      <c r="G1754" s="129"/>
      <c r="H1754" s="129"/>
      <c r="I1754" s="129"/>
      <c r="J1754" s="129"/>
      <c r="K1754" s="129"/>
      <c r="L1754" s="129"/>
      <c r="M1754" s="129"/>
      <c r="N1754" s="129"/>
      <c r="O1754" s="129"/>
      <c r="P1754" s="129"/>
      <c r="Q1754" s="130"/>
      <c r="X1754" s="129"/>
      <c r="Y1754" s="129"/>
      <c r="Z1754" s="129"/>
      <c r="AA1754" s="129"/>
      <c r="AB1754" s="129"/>
      <c r="AC1754" s="129"/>
      <c r="AD1754" s="129"/>
      <c r="AE1754" s="129"/>
      <c r="AF1754" s="130"/>
      <c r="AG1754" s="129"/>
      <c r="AH1754" s="129"/>
    </row>
    <row r="1755" spans="1:34" ht="12.75">
      <c r="A1755" s="129"/>
      <c r="B1755" s="129"/>
      <c r="C1755" s="129"/>
      <c r="D1755" s="129"/>
      <c r="E1755" s="129"/>
      <c r="F1755" s="129"/>
      <c r="G1755" s="129"/>
      <c r="H1755" s="129"/>
      <c r="I1755" s="129"/>
      <c r="J1755" s="129"/>
      <c r="K1755" s="129"/>
      <c r="L1755" s="129"/>
      <c r="M1755" s="129"/>
      <c r="N1755" s="129"/>
      <c r="O1755" s="129"/>
      <c r="P1755" s="129"/>
      <c r="Q1755" s="130"/>
      <c r="X1755" s="129"/>
      <c r="Y1755" s="129"/>
      <c r="Z1755" s="129"/>
      <c r="AA1755" s="129"/>
      <c r="AB1755" s="129"/>
      <c r="AC1755" s="129"/>
      <c r="AD1755" s="129"/>
      <c r="AE1755" s="129"/>
      <c r="AF1755" s="130"/>
      <c r="AG1755" s="129"/>
      <c r="AH1755" s="129"/>
    </row>
    <row r="1763" spans="1:34" ht="76.5" customHeight="1">
      <c r="A1763" s="129"/>
      <c r="B1763" s="129"/>
      <c r="C1763" s="129"/>
      <c r="D1763" s="129"/>
      <c r="E1763" s="129"/>
      <c r="F1763" s="129"/>
      <c r="G1763" s="129"/>
      <c r="H1763" s="129"/>
      <c r="I1763" s="129"/>
      <c r="J1763" s="129"/>
      <c r="K1763" s="129"/>
      <c r="L1763" s="129"/>
      <c r="M1763" s="129"/>
      <c r="N1763" s="129"/>
      <c r="O1763" s="129"/>
      <c r="P1763" s="129"/>
      <c r="Q1763" s="130"/>
      <c r="X1763" s="129"/>
      <c r="Y1763" s="129"/>
      <c r="Z1763" s="129"/>
      <c r="AA1763" s="129"/>
      <c r="AB1763" s="129"/>
      <c r="AC1763" s="129"/>
      <c r="AD1763" s="129"/>
      <c r="AE1763" s="129"/>
      <c r="AF1763" s="130"/>
      <c r="AG1763" s="129"/>
      <c r="AH1763" s="129"/>
    </row>
    <row r="1764" spans="1:34" ht="12.75">
      <c r="A1764" s="129"/>
      <c r="B1764" s="129"/>
      <c r="C1764" s="129"/>
      <c r="D1764" s="129"/>
      <c r="E1764" s="129"/>
      <c r="F1764" s="129"/>
      <c r="G1764" s="129"/>
      <c r="H1764" s="129"/>
      <c r="I1764" s="129"/>
      <c r="J1764" s="129"/>
      <c r="K1764" s="129"/>
      <c r="L1764" s="129"/>
      <c r="M1764" s="129"/>
      <c r="N1764" s="129"/>
      <c r="O1764" s="129"/>
      <c r="P1764" s="129"/>
      <c r="Q1764" s="130"/>
      <c r="X1764" s="129"/>
      <c r="Y1764" s="129"/>
      <c r="Z1764" s="129"/>
      <c r="AA1764" s="129"/>
      <c r="AB1764" s="129"/>
      <c r="AC1764" s="129"/>
      <c r="AD1764" s="129"/>
      <c r="AE1764" s="129"/>
      <c r="AF1764" s="130"/>
      <c r="AG1764" s="129"/>
      <c r="AH1764" s="129"/>
    </row>
    <row r="1789" spans="1:34" ht="63.75" customHeight="1">
      <c r="A1789" s="129"/>
      <c r="B1789" s="129"/>
      <c r="C1789" s="129"/>
      <c r="D1789" s="129"/>
      <c r="E1789" s="129"/>
      <c r="F1789" s="129"/>
      <c r="G1789" s="129"/>
      <c r="H1789" s="129"/>
      <c r="I1789" s="129"/>
      <c r="J1789" s="129"/>
      <c r="K1789" s="129"/>
      <c r="L1789" s="129"/>
      <c r="M1789" s="129"/>
      <c r="N1789" s="129"/>
      <c r="O1789" s="129"/>
      <c r="P1789" s="129"/>
      <c r="Q1789" s="130"/>
      <c r="X1789" s="129"/>
      <c r="Y1789" s="129"/>
      <c r="Z1789" s="129"/>
      <c r="AA1789" s="129"/>
      <c r="AB1789" s="129"/>
      <c r="AC1789" s="129"/>
      <c r="AD1789" s="129"/>
      <c r="AE1789" s="129"/>
      <c r="AF1789" s="130"/>
      <c r="AG1789" s="129"/>
      <c r="AH1789" s="129"/>
    </row>
    <row r="1790" spans="1:34" ht="12.75">
      <c r="A1790" s="129"/>
      <c r="B1790" s="129"/>
      <c r="C1790" s="129"/>
      <c r="D1790" s="129"/>
      <c r="E1790" s="129"/>
      <c r="F1790" s="129"/>
      <c r="G1790" s="129"/>
      <c r="H1790" s="129"/>
      <c r="I1790" s="129"/>
      <c r="J1790" s="129"/>
      <c r="K1790" s="129"/>
      <c r="L1790" s="129"/>
      <c r="M1790" s="129"/>
      <c r="N1790" s="129"/>
      <c r="O1790" s="129"/>
      <c r="P1790" s="129"/>
      <c r="Q1790" s="130"/>
      <c r="X1790" s="129"/>
      <c r="Y1790" s="129"/>
      <c r="Z1790" s="129"/>
      <c r="AA1790" s="129"/>
      <c r="AB1790" s="129"/>
      <c r="AC1790" s="129"/>
      <c r="AD1790" s="129"/>
      <c r="AE1790" s="129"/>
      <c r="AF1790" s="130"/>
      <c r="AG1790" s="129"/>
      <c r="AH1790" s="129"/>
    </row>
    <row r="1791" spans="1:34" ht="12.75">
      <c r="A1791" s="129"/>
      <c r="B1791" s="129"/>
      <c r="C1791" s="129"/>
      <c r="D1791" s="129"/>
      <c r="E1791" s="129"/>
      <c r="F1791" s="129"/>
      <c r="G1791" s="129"/>
      <c r="H1791" s="129"/>
      <c r="I1791" s="129"/>
      <c r="J1791" s="129"/>
      <c r="K1791" s="129"/>
      <c r="L1791" s="129"/>
      <c r="M1791" s="129"/>
      <c r="N1791" s="129"/>
      <c r="O1791" s="129"/>
      <c r="P1791" s="129"/>
      <c r="Q1791" s="130"/>
      <c r="X1791" s="129"/>
      <c r="Y1791" s="129"/>
      <c r="Z1791" s="129"/>
      <c r="AA1791" s="129"/>
      <c r="AB1791" s="129"/>
      <c r="AC1791" s="129"/>
      <c r="AD1791" s="129"/>
      <c r="AE1791" s="129"/>
      <c r="AF1791" s="130"/>
      <c r="AG1791" s="129"/>
      <c r="AH1791" s="129"/>
    </row>
    <row r="1795" spans="1:34" ht="102" customHeight="1">
      <c r="A1795" s="129"/>
      <c r="B1795" s="129"/>
      <c r="C1795" s="129"/>
      <c r="D1795" s="129"/>
      <c r="E1795" s="129"/>
      <c r="F1795" s="129"/>
      <c r="G1795" s="129"/>
      <c r="H1795" s="129"/>
      <c r="I1795" s="129"/>
      <c r="J1795" s="129"/>
      <c r="K1795" s="129"/>
      <c r="L1795" s="129"/>
      <c r="M1795" s="129"/>
      <c r="N1795" s="129"/>
      <c r="O1795" s="129"/>
      <c r="P1795" s="129"/>
      <c r="Q1795" s="130"/>
      <c r="X1795" s="129"/>
      <c r="Y1795" s="129"/>
      <c r="Z1795" s="129"/>
      <c r="AA1795" s="129"/>
      <c r="AB1795" s="129"/>
      <c r="AC1795" s="129"/>
      <c r="AD1795" s="129"/>
      <c r="AE1795" s="129"/>
      <c r="AF1795" s="130"/>
      <c r="AG1795" s="129"/>
      <c r="AH1795" s="129"/>
    </row>
    <row r="1796" spans="1:34" ht="12.75">
      <c r="A1796" s="129"/>
      <c r="B1796" s="129"/>
      <c r="C1796" s="129"/>
      <c r="D1796" s="129"/>
      <c r="E1796" s="129"/>
      <c r="F1796" s="129"/>
      <c r="G1796" s="129"/>
      <c r="H1796" s="129"/>
      <c r="I1796" s="129"/>
      <c r="J1796" s="129"/>
      <c r="K1796" s="129"/>
      <c r="L1796" s="129"/>
      <c r="M1796" s="129"/>
      <c r="N1796" s="129"/>
      <c r="O1796" s="129"/>
      <c r="P1796" s="129"/>
      <c r="Q1796" s="130"/>
      <c r="X1796" s="129"/>
      <c r="Y1796" s="129"/>
      <c r="Z1796" s="129"/>
      <c r="AA1796" s="129"/>
      <c r="AB1796" s="129"/>
      <c r="AC1796" s="129"/>
      <c r="AD1796" s="129"/>
      <c r="AE1796" s="129"/>
      <c r="AF1796" s="130"/>
      <c r="AG1796" s="129"/>
      <c r="AH1796" s="129"/>
    </row>
    <row r="1797" spans="1:34" ht="12.75">
      <c r="A1797" s="129"/>
      <c r="B1797" s="129"/>
      <c r="C1797" s="129"/>
      <c r="D1797" s="129"/>
      <c r="E1797" s="129"/>
      <c r="F1797" s="129"/>
      <c r="G1797" s="129"/>
      <c r="H1797" s="129"/>
      <c r="I1797" s="129"/>
      <c r="J1797" s="129"/>
      <c r="K1797" s="129"/>
      <c r="L1797" s="129"/>
      <c r="M1797" s="129"/>
      <c r="N1797" s="129"/>
      <c r="O1797" s="129"/>
      <c r="P1797" s="129"/>
      <c r="Q1797" s="130"/>
      <c r="X1797" s="129"/>
      <c r="Y1797" s="129"/>
      <c r="Z1797" s="129"/>
      <c r="AA1797" s="129"/>
      <c r="AB1797" s="129"/>
      <c r="AC1797" s="129"/>
      <c r="AD1797" s="129"/>
      <c r="AE1797" s="129"/>
      <c r="AF1797" s="130"/>
      <c r="AG1797" s="129"/>
      <c r="AH1797" s="129"/>
    </row>
    <row r="1798" spans="1:34" ht="12.75">
      <c r="A1798" s="129"/>
      <c r="B1798" s="129"/>
      <c r="C1798" s="129"/>
      <c r="D1798" s="129"/>
      <c r="E1798" s="129"/>
      <c r="F1798" s="129"/>
      <c r="G1798" s="129"/>
      <c r="H1798" s="129"/>
      <c r="I1798" s="129"/>
      <c r="J1798" s="129"/>
      <c r="K1798" s="129"/>
      <c r="L1798" s="129"/>
      <c r="M1798" s="129"/>
      <c r="N1798" s="129"/>
      <c r="O1798" s="129"/>
      <c r="P1798" s="129"/>
      <c r="Q1798" s="130"/>
      <c r="X1798" s="129"/>
      <c r="Y1798" s="129"/>
      <c r="Z1798" s="129"/>
      <c r="AA1798" s="129"/>
      <c r="AB1798" s="129"/>
      <c r="AC1798" s="129"/>
      <c r="AD1798" s="129"/>
      <c r="AE1798" s="129"/>
      <c r="AF1798" s="130"/>
      <c r="AG1798" s="129"/>
      <c r="AH1798" s="129"/>
    </row>
    <row r="1820" spans="1:34" ht="63.75" customHeight="1">
      <c r="A1820" s="129"/>
      <c r="B1820" s="129"/>
      <c r="C1820" s="129"/>
      <c r="D1820" s="129"/>
      <c r="E1820" s="129"/>
      <c r="F1820" s="129"/>
      <c r="G1820" s="129"/>
      <c r="H1820" s="129"/>
      <c r="I1820" s="129"/>
      <c r="J1820" s="129"/>
      <c r="K1820" s="129"/>
      <c r="L1820" s="129"/>
      <c r="M1820" s="129"/>
      <c r="N1820" s="129"/>
      <c r="O1820" s="129"/>
      <c r="P1820" s="129"/>
      <c r="Q1820" s="130"/>
      <c r="X1820" s="129"/>
      <c r="Y1820" s="129"/>
      <c r="Z1820" s="129"/>
      <c r="AA1820" s="129"/>
      <c r="AB1820" s="129"/>
      <c r="AC1820" s="129"/>
      <c r="AD1820" s="129"/>
      <c r="AE1820" s="129"/>
      <c r="AF1820" s="130"/>
      <c r="AG1820" s="129"/>
      <c r="AH1820" s="129"/>
    </row>
    <row r="1821" spans="1:34" ht="12.75">
      <c r="A1821" s="129"/>
      <c r="B1821" s="129"/>
      <c r="C1821" s="129"/>
      <c r="D1821" s="129"/>
      <c r="E1821" s="129"/>
      <c r="F1821" s="129"/>
      <c r="G1821" s="129"/>
      <c r="H1821" s="129"/>
      <c r="I1821" s="129"/>
      <c r="J1821" s="129"/>
      <c r="K1821" s="129"/>
      <c r="L1821" s="129"/>
      <c r="M1821" s="129"/>
      <c r="N1821" s="129"/>
      <c r="O1821" s="129"/>
      <c r="P1821" s="129"/>
      <c r="Q1821" s="130"/>
      <c r="X1821" s="129"/>
      <c r="Y1821" s="129"/>
      <c r="Z1821" s="129"/>
      <c r="AA1821" s="129"/>
      <c r="AB1821" s="129"/>
      <c r="AC1821" s="129"/>
      <c r="AD1821" s="129"/>
      <c r="AE1821" s="129"/>
      <c r="AF1821" s="130"/>
      <c r="AG1821" s="129"/>
      <c r="AH1821" s="129"/>
    </row>
    <row r="1822" spans="1:34" ht="12.75">
      <c r="A1822" s="129"/>
      <c r="B1822" s="129"/>
      <c r="C1822" s="129"/>
      <c r="D1822" s="129"/>
      <c r="E1822" s="129"/>
      <c r="F1822" s="129"/>
      <c r="G1822" s="129"/>
      <c r="H1822" s="129"/>
      <c r="I1822" s="129"/>
      <c r="J1822" s="129"/>
      <c r="K1822" s="129"/>
      <c r="L1822" s="129"/>
      <c r="M1822" s="129"/>
      <c r="N1822" s="129"/>
      <c r="O1822" s="129"/>
      <c r="P1822" s="129"/>
      <c r="Q1822" s="130"/>
      <c r="X1822" s="129"/>
      <c r="Y1822" s="129"/>
      <c r="Z1822" s="129"/>
      <c r="AA1822" s="129"/>
      <c r="AB1822" s="129"/>
      <c r="AC1822" s="129"/>
      <c r="AD1822" s="129"/>
      <c r="AE1822" s="129"/>
      <c r="AF1822" s="130"/>
      <c r="AG1822" s="129"/>
      <c r="AH1822" s="129"/>
    </row>
    <row r="1827" spans="1:34" ht="102" customHeight="1">
      <c r="A1827" s="129"/>
      <c r="B1827" s="129"/>
      <c r="C1827" s="129"/>
      <c r="D1827" s="129"/>
      <c r="E1827" s="129"/>
      <c r="F1827" s="129"/>
      <c r="G1827" s="129"/>
      <c r="H1827" s="129"/>
      <c r="I1827" s="129"/>
      <c r="J1827" s="129"/>
      <c r="K1827" s="129"/>
      <c r="L1827" s="129"/>
      <c r="M1827" s="129"/>
      <c r="N1827" s="129"/>
      <c r="O1827" s="129"/>
      <c r="P1827" s="129"/>
      <c r="Q1827" s="130"/>
      <c r="X1827" s="129"/>
      <c r="Y1827" s="129"/>
      <c r="Z1827" s="129"/>
      <c r="AA1827" s="129"/>
      <c r="AB1827" s="129"/>
      <c r="AC1827" s="129"/>
      <c r="AD1827" s="129"/>
      <c r="AE1827" s="129"/>
      <c r="AF1827" s="130"/>
      <c r="AG1827" s="129"/>
      <c r="AH1827" s="129"/>
    </row>
    <row r="1828" spans="1:34" ht="12.75">
      <c r="A1828" s="129"/>
      <c r="B1828" s="129"/>
      <c r="C1828" s="129"/>
      <c r="D1828" s="129"/>
      <c r="E1828" s="129"/>
      <c r="F1828" s="129"/>
      <c r="G1828" s="129"/>
      <c r="H1828" s="129"/>
      <c r="I1828" s="129"/>
      <c r="J1828" s="129"/>
      <c r="K1828" s="129"/>
      <c r="L1828" s="129"/>
      <c r="M1828" s="129"/>
      <c r="N1828" s="129"/>
      <c r="O1828" s="129"/>
      <c r="P1828" s="129"/>
      <c r="Q1828" s="130"/>
      <c r="X1828" s="129"/>
      <c r="Y1828" s="129"/>
      <c r="Z1828" s="129"/>
      <c r="AA1828" s="129"/>
      <c r="AB1828" s="129"/>
      <c r="AC1828" s="129"/>
      <c r="AD1828" s="129"/>
      <c r="AE1828" s="129"/>
      <c r="AF1828" s="130"/>
      <c r="AG1828" s="129"/>
      <c r="AH1828" s="129"/>
    </row>
    <row r="1829" spans="1:34" ht="12.75">
      <c r="A1829" s="129"/>
      <c r="B1829" s="129"/>
      <c r="C1829" s="129"/>
      <c r="D1829" s="129"/>
      <c r="E1829" s="129"/>
      <c r="F1829" s="129"/>
      <c r="G1829" s="129"/>
      <c r="H1829" s="129"/>
      <c r="I1829" s="129"/>
      <c r="J1829" s="129"/>
      <c r="K1829" s="129"/>
      <c r="L1829" s="129"/>
      <c r="M1829" s="129"/>
      <c r="N1829" s="129"/>
      <c r="O1829" s="129"/>
      <c r="P1829" s="129"/>
      <c r="Q1829" s="130"/>
      <c r="X1829" s="129"/>
      <c r="Y1829" s="129"/>
      <c r="Z1829" s="129"/>
      <c r="AA1829" s="129"/>
      <c r="AB1829" s="129"/>
      <c r="AC1829" s="129"/>
      <c r="AD1829" s="129"/>
      <c r="AE1829" s="129"/>
      <c r="AF1829" s="130"/>
      <c r="AG1829" s="129"/>
      <c r="AH1829" s="129"/>
    </row>
    <row r="1830" spans="1:34" ht="12.75">
      <c r="A1830" s="129"/>
      <c r="B1830" s="129"/>
      <c r="C1830" s="129"/>
      <c r="D1830" s="129"/>
      <c r="E1830" s="129"/>
      <c r="F1830" s="129"/>
      <c r="G1830" s="129"/>
      <c r="H1830" s="129"/>
      <c r="I1830" s="129"/>
      <c r="J1830" s="129"/>
      <c r="K1830" s="129"/>
      <c r="L1830" s="129"/>
      <c r="M1830" s="129"/>
      <c r="N1830" s="129"/>
      <c r="O1830" s="129"/>
      <c r="P1830" s="129"/>
      <c r="Q1830" s="130"/>
      <c r="X1830" s="129"/>
      <c r="Y1830" s="129"/>
      <c r="Z1830" s="129"/>
      <c r="AA1830" s="129"/>
      <c r="AB1830" s="129"/>
      <c r="AC1830" s="129"/>
      <c r="AD1830" s="129"/>
      <c r="AE1830" s="129"/>
      <c r="AF1830" s="130"/>
      <c r="AG1830" s="129"/>
      <c r="AH1830" s="129"/>
    </row>
    <row r="1831" spans="1:34" ht="12.75">
      <c r="A1831" s="129"/>
      <c r="B1831" s="129"/>
      <c r="C1831" s="129"/>
      <c r="D1831" s="129"/>
      <c r="E1831" s="129"/>
      <c r="F1831" s="129"/>
      <c r="G1831" s="129"/>
      <c r="H1831" s="129"/>
      <c r="I1831" s="129"/>
      <c r="J1831" s="129"/>
      <c r="K1831" s="129"/>
      <c r="L1831" s="129"/>
      <c r="M1831" s="129"/>
      <c r="N1831" s="129"/>
      <c r="O1831" s="129"/>
      <c r="P1831" s="129"/>
      <c r="Q1831" s="130"/>
      <c r="X1831" s="129"/>
      <c r="Y1831" s="129"/>
      <c r="Z1831" s="129"/>
      <c r="AA1831" s="129"/>
      <c r="AB1831" s="129"/>
      <c r="AC1831" s="129"/>
      <c r="AD1831" s="129"/>
      <c r="AE1831" s="129"/>
      <c r="AF1831" s="130"/>
      <c r="AG1831" s="129"/>
      <c r="AH1831" s="129"/>
    </row>
    <row r="1832" spans="1:34" ht="12.75">
      <c r="A1832" s="129"/>
      <c r="B1832" s="129"/>
      <c r="C1832" s="129"/>
      <c r="D1832" s="129"/>
      <c r="E1832" s="129"/>
      <c r="F1832" s="129"/>
      <c r="G1832" s="129"/>
      <c r="H1832" s="129"/>
      <c r="I1832" s="129"/>
      <c r="J1832" s="129"/>
      <c r="K1832" s="129"/>
      <c r="L1832" s="129"/>
      <c r="M1832" s="129"/>
      <c r="N1832" s="129"/>
      <c r="O1832" s="129"/>
      <c r="P1832" s="129"/>
      <c r="Q1832" s="130"/>
      <c r="X1832" s="129"/>
      <c r="Y1832" s="129"/>
      <c r="Z1832" s="129"/>
      <c r="AA1832" s="129"/>
      <c r="AB1832" s="129"/>
      <c r="AC1832" s="129"/>
      <c r="AD1832" s="129"/>
      <c r="AE1832" s="129"/>
      <c r="AF1832" s="130"/>
      <c r="AG1832" s="129"/>
      <c r="AH1832" s="129"/>
    </row>
    <row r="1833" spans="1:34" ht="12.75">
      <c r="A1833" s="129"/>
      <c r="B1833" s="129"/>
      <c r="C1833" s="129"/>
      <c r="D1833" s="129"/>
      <c r="E1833" s="129"/>
      <c r="F1833" s="129"/>
      <c r="G1833" s="129"/>
      <c r="H1833" s="129"/>
      <c r="I1833" s="129"/>
      <c r="J1833" s="129"/>
      <c r="K1833" s="129"/>
      <c r="L1833" s="129"/>
      <c r="M1833" s="129"/>
      <c r="N1833" s="129"/>
      <c r="O1833" s="129"/>
      <c r="P1833" s="129"/>
      <c r="Q1833" s="130"/>
      <c r="X1833" s="129"/>
      <c r="Y1833" s="129"/>
      <c r="Z1833" s="129"/>
      <c r="AA1833" s="129"/>
      <c r="AB1833" s="129"/>
      <c r="AC1833" s="129"/>
      <c r="AD1833" s="129"/>
      <c r="AE1833" s="129"/>
      <c r="AF1833" s="130"/>
      <c r="AG1833" s="129"/>
      <c r="AH1833" s="129"/>
    </row>
    <row r="1840" spans="1:34" ht="102" customHeight="1">
      <c r="A1840" s="129"/>
      <c r="B1840" s="129"/>
      <c r="C1840" s="129"/>
      <c r="D1840" s="129"/>
      <c r="E1840" s="129"/>
      <c r="F1840" s="129"/>
      <c r="G1840" s="129"/>
      <c r="H1840" s="129"/>
      <c r="I1840" s="129"/>
      <c r="J1840" s="129"/>
      <c r="K1840" s="129"/>
      <c r="L1840" s="129"/>
      <c r="M1840" s="129"/>
      <c r="N1840" s="129"/>
      <c r="O1840" s="129"/>
      <c r="P1840" s="129"/>
      <c r="Q1840" s="130"/>
      <c r="X1840" s="129"/>
      <c r="Y1840" s="129"/>
      <c r="Z1840" s="129"/>
      <c r="AA1840" s="129"/>
      <c r="AB1840" s="129"/>
      <c r="AC1840" s="129"/>
      <c r="AD1840" s="129"/>
      <c r="AE1840" s="129"/>
      <c r="AF1840" s="130"/>
      <c r="AG1840" s="129"/>
      <c r="AH1840" s="129"/>
    </row>
    <row r="1841" spans="1:34" ht="12.75">
      <c r="A1841" s="129"/>
      <c r="B1841" s="129"/>
      <c r="C1841" s="129"/>
      <c r="D1841" s="129"/>
      <c r="E1841" s="129"/>
      <c r="F1841" s="129"/>
      <c r="G1841" s="129"/>
      <c r="H1841" s="129"/>
      <c r="I1841" s="129"/>
      <c r="J1841" s="129"/>
      <c r="K1841" s="129"/>
      <c r="L1841" s="129"/>
      <c r="M1841" s="129"/>
      <c r="N1841" s="129"/>
      <c r="O1841" s="129"/>
      <c r="P1841" s="129"/>
      <c r="Q1841" s="130"/>
      <c r="X1841" s="129"/>
      <c r="Y1841" s="129"/>
      <c r="Z1841" s="129"/>
      <c r="AA1841" s="129"/>
      <c r="AB1841" s="129"/>
      <c r="AC1841" s="129"/>
      <c r="AD1841" s="129"/>
      <c r="AE1841" s="129"/>
      <c r="AF1841" s="130"/>
      <c r="AG1841" s="129"/>
      <c r="AH1841" s="129"/>
    </row>
    <row r="1842" spans="1:34" ht="12.75">
      <c r="A1842" s="129"/>
      <c r="B1842" s="129"/>
      <c r="C1842" s="129"/>
      <c r="D1842" s="129"/>
      <c r="E1842" s="129"/>
      <c r="F1842" s="129"/>
      <c r="G1842" s="129"/>
      <c r="H1842" s="129"/>
      <c r="I1842" s="129"/>
      <c r="J1842" s="129"/>
      <c r="K1842" s="129"/>
      <c r="L1842" s="129"/>
      <c r="M1842" s="129"/>
      <c r="N1842" s="129"/>
      <c r="O1842" s="129"/>
      <c r="P1842" s="129"/>
      <c r="Q1842" s="130"/>
      <c r="X1842" s="129"/>
      <c r="Y1842" s="129"/>
      <c r="Z1842" s="129"/>
      <c r="AA1842" s="129"/>
      <c r="AB1842" s="129"/>
      <c r="AC1842" s="129"/>
      <c r="AD1842" s="129"/>
      <c r="AE1842" s="129"/>
      <c r="AF1842" s="130"/>
      <c r="AG1842" s="129"/>
      <c r="AH1842" s="129"/>
    </row>
    <row r="1843" spans="1:34" ht="12.75">
      <c r="A1843" s="129"/>
      <c r="B1843" s="129"/>
      <c r="C1843" s="129"/>
      <c r="D1843" s="129"/>
      <c r="E1843" s="129"/>
      <c r="F1843" s="129"/>
      <c r="G1843" s="129"/>
      <c r="H1843" s="129"/>
      <c r="I1843" s="129"/>
      <c r="J1843" s="129"/>
      <c r="K1843" s="129"/>
      <c r="L1843" s="129"/>
      <c r="M1843" s="129"/>
      <c r="N1843" s="129"/>
      <c r="O1843" s="129"/>
      <c r="P1843" s="129"/>
      <c r="Q1843" s="130"/>
      <c r="X1843" s="129"/>
      <c r="Y1843" s="129"/>
      <c r="Z1843" s="129"/>
      <c r="AA1843" s="129"/>
      <c r="AB1843" s="129"/>
      <c r="AC1843" s="129"/>
      <c r="AD1843" s="129"/>
      <c r="AE1843" s="129"/>
      <c r="AF1843" s="130"/>
      <c r="AG1843" s="129"/>
      <c r="AH1843" s="129"/>
    </row>
    <row r="1844" spans="1:34" ht="12.75">
      <c r="A1844" s="129"/>
      <c r="B1844" s="129"/>
      <c r="C1844" s="129"/>
      <c r="D1844" s="129"/>
      <c r="E1844" s="129"/>
      <c r="F1844" s="129"/>
      <c r="G1844" s="129"/>
      <c r="H1844" s="129"/>
      <c r="I1844" s="129"/>
      <c r="J1844" s="129"/>
      <c r="K1844" s="129"/>
      <c r="L1844" s="129"/>
      <c r="M1844" s="129"/>
      <c r="N1844" s="129"/>
      <c r="O1844" s="129"/>
      <c r="P1844" s="129"/>
      <c r="Q1844" s="130"/>
      <c r="X1844" s="129"/>
      <c r="Y1844" s="129"/>
      <c r="Z1844" s="129"/>
      <c r="AA1844" s="129"/>
      <c r="AB1844" s="129"/>
      <c r="AC1844" s="129"/>
      <c r="AD1844" s="129"/>
      <c r="AE1844" s="129"/>
      <c r="AF1844" s="130"/>
      <c r="AG1844" s="129"/>
      <c r="AH1844" s="129"/>
    </row>
    <row r="1845" spans="1:34" ht="12.75">
      <c r="A1845" s="129"/>
      <c r="B1845" s="129"/>
      <c r="C1845" s="129"/>
      <c r="D1845" s="129"/>
      <c r="E1845" s="129"/>
      <c r="F1845" s="129"/>
      <c r="G1845" s="129"/>
      <c r="H1845" s="129"/>
      <c r="I1845" s="129"/>
      <c r="J1845" s="129"/>
      <c r="K1845" s="129"/>
      <c r="L1845" s="129"/>
      <c r="M1845" s="129"/>
      <c r="N1845" s="129"/>
      <c r="O1845" s="129"/>
      <c r="P1845" s="129"/>
      <c r="Q1845" s="130"/>
      <c r="X1845" s="129"/>
      <c r="Y1845" s="129"/>
      <c r="Z1845" s="129"/>
      <c r="AA1845" s="129"/>
      <c r="AB1845" s="129"/>
      <c r="AC1845" s="129"/>
      <c r="AD1845" s="129"/>
      <c r="AE1845" s="129"/>
      <c r="AF1845" s="130"/>
      <c r="AG1845" s="129"/>
      <c r="AH1845" s="129"/>
    </row>
    <row r="1881" spans="1:34" ht="102" customHeight="1">
      <c r="A1881" s="129"/>
      <c r="B1881" s="129"/>
      <c r="C1881" s="129"/>
      <c r="D1881" s="129"/>
      <c r="E1881" s="129"/>
      <c r="F1881" s="129"/>
      <c r="G1881" s="129"/>
      <c r="H1881" s="129"/>
      <c r="I1881" s="129"/>
      <c r="J1881" s="129"/>
      <c r="K1881" s="129"/>
      <c r="L1881" s="129"/>
      <c r="M1881" s="129"/>
      <c r="N1881" s="129"/>
      <c r="O1881" s="129"/>
      <c r="P1881" s="129"/>
      <c r="Q1881" s="130"/>
      <c r="X1881" s="129"/>
      <c r="Y1881" s="129"/>
      <c r="Z1881" s="129"/>
      <c r="AA1881" s="129"/>
      <c r="AB1881" s="129"/>
      <c r="AC1881" s="129"/>
      <c r="AD1881" s="129"/>
      <c r="AE1881" s="129"/>
      <c r="AF1881" s="130"/>
      <c r="AG1881" s="129"/>
      <c r="AH1881" s="129"/>
    </row>
    <row r="1882" spans="1:34" ht="12.75">
      <c r="A1882" s="129"/>
      <c r="B1882" s="129"/>
      <c r="C1882" s="129"/>
      <c r="D1882" s="129"/>
      <c r="E1882" s="129"/>
      <c r="F1882" s="129"/>
      <c r="G1882" s="129"/>
      <c r="H1882" s="129"/>
      <c r="I1882" s="129"/>
      <c r="J1882" s="129"/>
      <c r="K1882" s="129"/>
      <c r="L1882" s="129"/>
      <c r="M1882" s="129"/>
      <c r="N1882" s="129"/>
      <c r="O1882" s="129"/>
      <c r="P1882" s="129"/>
      <c r="Q1882" s="130"/>
      <c r="X1882" s="129"/>
      <c r="Y1882" s="129"/>
      <c r="Z1882" s="129"/>
      <c r="AA1882" s="129"/>
      <c r="AB1882" s="129"/>
      <c r="AC1882" s="129"/>
      <c r="AD1882" s="129"/>
      <c r="AE1882" s="129"/>
      <c r="AF1882" s="130"/>
      <c r="AG1882" s="129"/>
      <c r="AH1882" s="129"/>
    </row>
    <row r="1890" spans="1:34" ht="102" customHeight="1">
      <c r="A1890" s="129"/>
      <c r="B1890" s="129"/>
      <c r="C1890" s="129"/>
      <c r="D1890" s="129"/>
      <c r="E1890" s="129"/>
      <c r="F1890" s="129"/>
      <c r="G1890" s="129"/>
      <c r="H1890" s="129"/>
      <c r="I1890" s="129"/>
      <c r="J1890" s="129"/>
      <c r="K1890" s="129"/>
      <c r="L1890" s="129"/>
      <c r="M1890" s="129"/>
      <c r="N1890" s="129"/>
      <c r="O1890" s="129"/>
      <c r="P1890" s="129"/>
      <c r="Q1890" s="130"/>
      <c r="X1890" s="129"/>
      <c r="Y1890" s="129"/>
      <c r="Z1890" s="129"/>
      <c r="AA1890" s="129"/>
      <c r="AB1890" s="129"/>
      <c r="AC1890" s="129"/>
      <c r="AD1890" s="129"/>
      <c r="AE1890" s="129"/>
      <c r="AF1890" s="130"/>
      <c r="AG1890" s="129"/>
      <c r="AH1890" s="129"/>
    </row>
    <row r="1891" spans="1:34" ht="12.75">
      <c r="A1891" s="129"/>
      <c r="B1891" s="129"/>
      <c r="C1891" s="129"/>
      <c r="D1891" s="129"/>
      <c r="E1891" s="129"/>
      <c r="F1891" s="129"/>
      <c r="G1891" s="129"/>
      <c r="H1891" s="129"/>
      <c r="I1891" s="129"/>
      <c r="J1891" s="129"/>
      <c r="K1891" s="129"/>
      <c r="L1891" s="129"/>
      <c r="M1891" s="129"/>
      <c r="N1891" s="129"/>
      <c r="O1891" s="129"/>
      <c r="P1891" s="129"/>
      <c r="Q1891" s="130"/>
      <c r="X1891" s="129"/>
      <c r="Y1891" s="129"/>
      <c r="Z1891" s="129"/>
      <c r="AA1891" s="129"/>
      <c r="AB1891" s="129"/>
      <c r="AC1891" s="129"/>
      <c r="AD1891" s="129"/>
      <c r="AE1891" s="129"/>
      <c r="AF1891" s="130"/>
      <c r="AG1891" s="129"/>
      <c r="AH1891" s="129"/>
    </row>
    <row r="1892" spans="1:34" ht="102" customHeight="1">
      <c r="A1892" s="129"/>
      <c r="B1892" s="129"/>
      <c r="C1892" s="129"/>
      <c r="D1892" s="129"/>
      <c r="E1892" s="129"/>
      <c r="F1892" s="129"/>
      <c r="G1892" s="129"/>
      <c r="H1892" s="129"/>
      <c r="I1892" s="129"/>
      <c r="J1892" s="129"/>
      <c r="K1892" s="129"/>
      <c r="L1892" s="129"/>
      <c r="M1892" s="129"/>
      <c r="N1892" s="129"/>
      <c r="O1892" s="129"/>
      <c r="P1892" s="129"/>
      <c r="Q1892" s="130"/>
      <c r="X1892" s="129"/>
      <c r="Y1892" s="129"/>
      <c r="Z1892" s="129"/>
      <c r="AA1892" s="129"/>
      <c r="AB1892" s="129"/>
      <c r="AC1892" s="129"/>
      <c r="AD1892" s="129"/>
      <c r="AE1892" s="129"/>
      <c r="AF1892" s="130"/>
      <c r="AG1892" s="129"/>
      <c r="AH1892" s="129"/>
    </row>
    <row r="1893" spans="1:34" ht="12.75">
      <c r="A1893" s="129"/>
      <c r="B1893" s="129"/>
      <c r="C1893" s="129"/>
      <c r="D1893" s="129"/>
      <c r="E1893" s="129"/>
      <c r="F1893" s="129"/>
      <c r="G1893" s="129"/>
      <c r="H1893" s="129"/>
      <c r="I1893" s="129"/>
      <c r="J1893" s="129"/>
      <c r="K1893" s="129"/>
      <c r="L1893" s="129"/>
      <c r="M1893" s="129"/>
      <c r="N1893" s="129"/>
      <c r="O1893" s="129"/>
      <c r="P1893" s="129"/>
      <c r="Q1893" s="130"/>
      <c r="X1893" s="129"/>
      <c r="Y1893" s="129"/>
      <c r="Z1893" s="129"/>
      <c r="AA1893" s="129"/>
      <c r="AB1893" s="129"/>
      <c r="AC1893" s="129"/>
      <c r="AD1893" s="129"/>
      <c r="AE1893" s="129"/>
      <c r="AF1893" s="130"/>
      <c r="AG1893" s="129"/>
      <c r="AH1893" s="129"/>
    </row>
    <row r="1917" spans="1:34" ht="102" customHeight="1">
      <c r="A1917" s="129"/>
      <c r="B1917" s="129"/>
      <c r="C1917" s="129"/>
      <c r="D1917" s="129"/>
      <c r="E1917" s="129"/>
      <c r="F1917" s="129"/>
      <c r="G1917" s="129"/>
      <c r="H1917" s="129"/>
      <c r="I1917" s="129"/>
      <c r="J1917" s="129"/>
      <c r="K1917" s="129"/>
      <c r="L1917" s="129"/>
      <c r="M1917" s="129"/>
      <c r="N1917" s="129"/>
      <c r="O1917" s="129"/>
      <c r="P1917" s="129"/>
      <c r="Q1917" s="130"/>
      <c r="X1917" s="129"/>
      <c r="Y1917" s="129"/>
      <c r="Z1917" s="129"/>
      <c r="AA1917" s="129"/>
      <c r="AB1917" s="129"/>
      <c r="AC1917" s="129"/>
      <c r="AD1917" s="129"/>
      <c r="AE1917" s="129"/>
      <c r="AF1917" s="130"/>
      <c r="AG1917" s="129"/>
      <c r="AH1917" s="129"/>
    </row>
    <row r="1918" spans="1:34" ht="12.75">
      <c r="A1918" s="129"/>
      <c r="B1918" s="129"/>
      <c r="C1918" s="129"/>
      <c r="D1918" s="129"/>
      <c r="E1918" s="129"/>
      <c r="F1918" s="129"/>
      <c r="G1918" s="129"/>
      <c r="H1918" s="129"/>
      <c r="I1918" s="129"/>
      <c r="J1918" s="129"/>
      <c r="K1918" s="129"/>
      <c r="L1918" s="129"/>
      <c r="M1918" s="129"/>
      <c r="N1918" s="129"/>
      <c r="O1918" s="129"/>
      <c r="P1918" s="129"/>
      <c r="Q1918" s="130"/>
      <c r="X1918" s="129"/>
      <c r="Y1918" s="129"/>
      <c r="Z1918" s="129"/>
      <c r="AA1918" s="129"/>
      <c r="AB1918" s="129"/>
      <c r="AC1918" s="129"/>
      <c r="AD1918" s="129"/>
      <c r="AE1918" s="129"/>
      <c r="AF1918" s="130"/>
      <c r="AG1918" s="129"/>
      <c r="AH1918" s="129"/>
    </row>
    <row r="1919" spans="1:34" ht="12.75">
      <c r="A1919" s="129"/>
      <c r="B1919" s="129"/>
      <c r="C1919" s="129"/>
      <c r="D1919" s="129"/>
      <c r="E1919" s="129"/>
      <c r="F1919" s="129"/>
      <c r="G1919" s="129"/>
      <c r="H1919" s="129"/>
      <c r="I1919" s="129"/>
      <c r="J1919" s="129"/>
      <c r="K1919" s="129"/>
      <c r="L1919" s="129"/>
      <c r="M1919" s="129"/>
      <c r="N1919" s="129"/>
      <c r="O1919" s="129"/>
      <c r="P1919" s="129"/>
      <c r="Q1919" s="130"/>
      <c r="X1919" s="129"/>
      <c r="Y1919" s="129"/>
      <c r="Z1919" s="129"/>
      <c r="AA1919" s="129"/>
      <c r="AB1919" s="129"/>
      <c r="AC1919" s="129"/>
      <c r="AD1919" s="129"/>
      <c r="AE1919" s="129"/>
      <c r="AF1919" s="130"/>
      <c r="AG1919" s="129"/>
      <c r="AH1919" s="129"/>
    </row>
    <row r="1922" spans="1:34" ht="63.75" customHeight="1">
      <c r="A1922" s="129"/>
      <c r="B1922" s="129"/>
      <c r="C1922" s="129"/>
      <c r="D1922" s="129"/>
      <c r="E1922" s="129"/>
      <c r="F1922" s="129"/>
      <c r="G1922" s="129"/>
      <c r="H1922" s="129"/>
      <c r="I1922" s="129"/>
      <c r="J1922" s="129"/>
      <c r="K1922" s="129"/>
      <c r="L1922" s="129"/>
      <c r="M1922" s="129"/>
      <c r="N1922" s="129"/>
      <c r="O1922" s="129"/>
      <c r="P1922" s="129"/>
      <c r="Q1922" s="130"/>
      <c r="X1922" s="129"/>
      <c r="Y1922" s="129"/>
      <c r="Z1922" s="129"/>
      <c r="AA1922" s="129"/>
      <c r="AB1922" s="129"/>
      <c r="AC1922" s="129"/>
      <c r="AD1922" s="129"/>
      <c r="AE1922" s="129"/>
      <c r="AF1922" s="130"/>
      <c r="AG1922" s="129"/>
      <c r="AH1922" s="129"/>
    </row>
    <row r="1923" spans="1:34" ht="12.75">
      <c r="A1923" s="129"/>
      <c r="B1923" s="129"/>
      <c r="C1923" s="129"/>
      <c r="D1923" s="129"/>
      <c r="E1923" s="129"/>
      <c r="F1923" s="129"/>
      <c r="G1923" s="129"/>
      <c r="H1923" s="129"/>
      <c r="I1923" s="129"/>
      <c r="J1923" s="129"/>
      <c r="K1923" s="129"/>
      <c r="L1923" s="129"/>
      <c r="M1923" s="129"/>
      <c r="N1923" s="129"/>
      <c r="O1923" s="129"/>
      <c r="P1923" s="129"/>
      <c r="Q1923" s="130"/>
      <c r="X1923" s="129"/>
      <c r="Y1923" s="129"/>
      <c r="Z1923" s="129"/>
      <c r="AA1923" s="129"/>
      <c r="AB1923" s="129"/>
      <c r="AC1923" s="129"/>
      <c r="AD1923" s="129"/>
      <c r="AE1923" s="129"/>
      <c r="AF1923" s="130"/>
      <c r="AG1923" s="129"/>
      <c r="AH1923" s="129"/>
    </row>
    <row r="1925" spans="1:34" ht="89.25" customHeight="1">
      <c r="A1925" s="129"/>
      <c r="B1925" s="129"/>
      <c r="C1925" s="129"/>
      <c r="D1925" s="129"/>
      <c r="E1925" s="129"/>
      <c r="F1925" s="129"/>
      <c r="G1925" s="129"/>
      <c r="H1925" s="129"/>
      <c r="I1925" s="129"/>
      <c r="J1925" s="129"/>
      <c r="K1925" s="129"/>
      <c r="L1925" s="129"/>
      <c r="M1925" s="129"/>
      <c r="N1925" s="129"/>
      <c r="O1925" s="129"/>
      <c r="P1925" s="129"/>
      <c r="Q1925" s="130"/>
      <c r="X1925" s="129"/>
      <c r="Y1925" s="129"/>
      <c r="Z1925" s="129"/>
      <c r="AA1925" s="129"/>
      <c r="AB1925" s="129"/>
      <c r="AC1925" s="129"/>
      <c r="AD1925" s="129"/>
      <c r="AE1925" s="129"/>
      <c r="AF1925" s="130"/>
      <c r="AG1925" s="129"/>
      <c r="AH1925" s="129"/>
    </row>
    <row r="1926" spans="1:34" ht="12.75">
      <c r="A1926" s="129"/>
      <c r="B1926" s="129"/>
      <c r="C1926" s="129"/>
      <c r="D1926" s="129"/>
      <c r="E1926" s="129"/>
      <c r="F1926" s="129"/>
      <c r="G1926" s="129"/>
      <c r="H1926" s="129"/>
      <c r="I1926" s="129"/>
      <c r="J1926" s="129"/>
      <c r="K1926" s="129"/>
      <c r="L1926" s="129"/>
      <c r="M1926" s="129"/>
      <c r="N1926" s="129"/>
      <c r="O1926" s="129"/>
      <c r="P1926" s="129"/>
      <c r="Q1926" s="130"/>
      <c r="X1926" s="129"/>
      <c r="Y1926" s="129"/>
      <c r="Z1926" s="129"/>
      <c r="AA1926" s="129"/>
      <c r="AB1926" s="129"/>
      <c r="AC1926" s="129"/>
      <c r="AD1926" s="129"/>
      <c r="AE1926" s="129"/>
      <c r="AF1926" s="130"/>
      <c r="AG1926" s="129"/>
      <c r="AH1926" s="129"/>
    </row>
    <row r="1927" spans="1:34" ht="89.25" customHeight="1">
      <c r="A1927" s="129"/>
      <c r="B1927" s="129"/>
      <c r="C1927" s="129"/>
      <c r="D1927" s="129"/>
      <c r="E1927" s="129"/>
      <c r="F1927" s="129"/>
      <c r="G1927" s="129"/>
      <c r="H1927" s="129"/>
      <c r="I1927" s="129"/>
      <c r="J1927" s="129"/>
      <c r="K1927" s="129"/>
      <c r="L1927" s="129"/>
      <c r="M1927" s="129"/>
      <c r="N1927" s="129"/>
      <c r="O1927" s="129"/>
      <c r="P1927" s="129"/>
      <c r="Q1927" s="130"/>
      <c r="X1927" s="129"/>
      <c r="Y1927" s="129"/>
      <c r="Z1927" s="129"/>
      <c r="AA1927" s="129"/>
      <c r="AB1927" s="129"/>
      <c r="AC1927" s="129"/>
      <c r="AD1927" s="129"/>
      <c r="AE1927" s="129"/>
      <c r="AF1927" s="130"/>
      <c r="AG1927" s="129"/>
      <c r="AH1927" s="129"/>
    </row>
    <row r="1928" spans="1:34" ht="12.75">
      <c r="A1928" s="129"/>
      <c r="B1928" s="129"/>
      <c r="C1928" s="129"/>
      <c r="D1928" s="129"/>
      <c r="E1928" s="129"/>
      <c r="F1928" s="129"/>
      <c r="G1928" s="129"/>
      <c r="H1928" s="129"/>
      <c r="I1928" s="129"/>
      <c r="J1928" s="129"/>
      <c r="K1928" s="129"/>
      <c r="L1928" s="129"/>
      <c r="M1928" s="129"/>
      <c r="N1928" s="129"/>
      <c r="O1928" s="129"/>
      <c r="P1928" s="129"/>
      <c r="Q1928" s="130"/>
      <c r="X1928" s="129"/>
      <c r="Y1928" s="129"/>
      <c r="Z1928" s="129"/>
      <c r="AA1928" s="129"/>
      <c r="AB1928" s="129"/>
      <c r="AC1928" s="129"/>
      <c r="AD1928" s="129"/>
      <c r="AE1928" s="129"/>
      <c r="AF1928" s="130"/>
      <c r="AG1928" s="129"/>
      <c r="AH1928" s="129"/>
    </row>
  </sheetData>
  <sheetProtection/>
  <autoFilter ref="A5:AH72"/>
  <mergeCells count="4693">
    <mergeCell ref="AL109:AL111"/>
    <mergeCell ref="A118:A119"/>
    <mergeCell ref="B118:B119"/>
    <mergeCell ref="C118:C119"/>
    <mergeCell ref="D118:D120"/>
    <mergeCell ref="E118:F122"/>
    <mergeCell ref="G118:G119"/>
    <mergeCell ref="H118:H119"/>
    <mergeCell ref="I118:I119"/>
    <mergeCell ref="J118:J119"/>
    <mergeCell ref="O3:Q3"/>
    <mergeCell ref="R3:W3"/>
    <mergeCell ref="X3:AC3"/>
    <mergeCell ref="AD3:AE3"/>
    <mergeCell ref="AF3:AH3"/>
    <mergeCell ref="AJ109:AK111"/>
    <mergeCell ref="A1:AH1"/>
    <mergeCell ref="A3:A4"/>
    <mergeCell ref="B3:B4"/>
    <mergeCell ref="C3:C4"/>
    <mergeCell ref="D3:F3"/>
    <mergeCell ref="G3:G4"/>
    <mergeCell ref="H3:H4"/>
    <mergeCell ref="I3:I4"/>
    <mergeCell ref="J3:J4"/>
    <mergeCell ref="K3:N3"/>
    <mergeCell ref="D121:D122"/>
    <mergeCell ref="A125:A129"/>
    <mergeCell ref="B125:B129"/>
    <mergeCell ref="C125:C129"/>
    <mergeCell ref="D125:D129"/>
    <mergeCell ref="E125:E129"/>
    <mergeCell ref="AC118:AC119"/>
    <mergeCell ref="AD118:AD119"/>
    <mergeCell ref="AE118:AE119"/>
    <mergeCell ref="AF118:AF119"/>
    <mergeCell ref="AG118:AG119"/>
    <mergeCell ref="AH118:AH119"/>
    <mergeCell ref="Q118:Q119"/>
    <mergeCell ref="X118:X119"/>
    <mergeCell ref="Y118:Y119"/>
    <mergeCell ref="Z118:Z119"/>
    <mergeCell ref="AA118:AA119"/>
    <mergeCell ref="AB118:AB119"/>
    <mergeCell ref="K118:K119"/>
    <mergeCell ref="L118:L119"/>
    <mergeCell ref="M118:M119"/>
    <mergeCell ref="N118:N119"/>
    <mergeCell ref="O118:O119"/>
    <mergeCell ref="P118:P119"/>
    <mergeCell ref="AD125:AD129"/>
    <mergeCell ref="AE125:AE129"/>
    <mergeCell ref="AF125:AF129"/>
    <mergeCell ref="AG125:AG129"/>
    <mergeCell ref="AH125:AH129"/>
    <mergeCell ref="A142:A148"/>
    <mergeCell ref="B142:B148"/>
    <mergeCell ref="C142:C148"/>
    <mergeCell ref="D142:D148"/>
    <mergeCell ref="E142:E148"/>
    <mergeCell ref="X125:X129"/>
    <mergeCell ref="Y125:Y129"/>
    <mergeCell ref="Z125:Z129"/>
    <mergeCell ref="AA125:AA129"/>
    <mergeCell ref="AB125:AB129"/>
    <mergeCell ref="AC125:AC129"/>
    <mergeCell ref="L125:L129"/>
    <mergeCell ref="M125:M129"/>
    <mergeCell ref="N125:N129"/>
    <mergeCell ref="O125:O129"/>
    <mergeCell ref="P125:P129"/>
    <mergeCell ref="Q125:Q129"/>
    <mergeCell ref="F125:F129"/>
    <mergeCell ref="G125:G129"/>
    <mergeCell ref="H125:H129"/>
    <mergeCell ref="I125:I129"/>
    <mergeCell ref="J125:J129"/>
    <mergeCell ref="K125:K129"/>
    <mergeCell ref="AD142:AD148"/>
    <mergeCell ref="AE142:AE148"/>
    <mergeCell ref="AF142:AF148"/>
    <mergeCell ref="AG142:AG148"/>
    <mergeCell ref="AH142:AH148"/>
    <mergeCell ref="A162:A165"/>
    <mergeCell ref="B162:B165"/>
    <mergeCell ref="C162:C165"/>
    <mergeCell ref="D162:D165"/>
    <mergeCell ref="E162:E165"/>
    <mergeCell ref="X142:X148"/>
    <mergeCell ref="Y142:Y148"/>
    <mergeCell ref="Z142:Z148"/>
    <mergeCell ref="AA142:AA148"/>
    <mergeCell ref="AB142:AB148"/>
    <mergeCell ref="AC142:AC148"/>
    <mergeCell ref="L142:L148"/>
    <mergeCell ref="M142:M148"/>
    <mergeCell ref="N142:N148"/>
    <mergeCell ref="O142:O148"/>
    <mergeCell ref="P142:P148"/>
    <mergeCell ref="Q142:Q148"/>
    <mergeCell ref="F142:F148"/>
    <mergeCell ref="G142:G148"/>
    <mergeCell ref="H142:H148"/>
    <mergeCell ref="I142:I148"/>
    <mergeCell ref="J142:J148"/>
    <mergeCell ref="K142:K148"/>
    <mergeCell ref="AD162:AD165"/>
    <mergeCell ref="AE162:AE165"/>
    <mergeCell ref="AF162:AF165"/>
    <mergeCell ref="AG162:AG165"/>
    <mergeCell ref="AH162:AH165"/>
    <mergeCell ref="A166:A167"/>
    <mergeCell ref="B166:B167"/>
    <mergeCell ref="C166:C167"/>
    <mergeCell ref="D166:D167"/>
    <mergeCell ref="E166:E167"/>
    <mergeCell ref="X162:X165"/>
    <mergeCell ref="Y162:Y165"/>
    <mergeCell ref="Z162:Z165"/>
    <mergeCell ref="AA162:AA165"/>
    <mergeCell ref="AB162:AB165"/>
    <mergeCell ref="AC162:AC165"/>
    <mergeCell ref="L162:L165"/>
    <mergeCell ref="M162:M165"/>
    <mergeCell ref="N162:N165"/>
    <mergeCell ref="O162:O165"/>
    <mergeCell ref="P162:P165"/>
    <mergeCell ref="Q162:Q165"/>
    <mergeCell ref="F162:F165"/>
    <mergeCell ref="G162:G165"/>
    <mergeCell ref="H162:H165"/>
    <mergeCell ref="I162:I165"/>
    <mergeCell ref="J162:J165"/>
    <mergeCell ref="K162:K165"/>
    <mergeCell ref="AD166:AD167"/>
    <mergeCell ref="AE166:AE167"/>
    <mergeCell ref="AF166:AF167"/>
    <mergeCell ref="AG166:AG167"/>
    <mergeCell ref="AH166:AH167"/>
    <mergeCell ref="A171:A174"/>
    <mergeCell ref="B171:B174"/>
    <mergeCell ref="C171:C174"/>
    <mergeCell ref="D171:D174"/>
    <mergeCell ref="E171:E174"/>
    <mergeCell ref="X166:X167"/>
    <mergeCell ref="Y166:Y167"/>
    <mergeCell ref="Z166:Z167"/>
    <mergeCell ref="AA166:AA167"/>
    <mergeCell ref="AB166:AB167"/>
    <mergeCell ref="AC166:AC167"/>
    <mergeCell ref="L166:L167"/>
    <mergeCell ref="M166:M167"/>
    <mergeCell ref="N166:N167"/>
    <mergeCell ref="O166:O167"/>
    <mergeCell ref="P166:P167"/>
    <mergeCell ref="Q166:Q167"/>
    <mergeCell ref="F166:F167"/>
    <mergeCell ref="G166:G167"/>
    <mergeCell ref="H166:H167"/>
    <mergeCell ref="I166:I167"/>
    <mergeCell ref="J166:J167"/>
    <mergeCell ref="K166:K167"/>
    <mergeCell ref="AD171:AD174"/>
    <mergeCell ref="AE171:AE174"/>
    <mergeCell ref="AF171:AF174"/>
    <mergeCell ref="AG171:AG174"/>
    <mergeCell ref="AH171:AH174"/>
    <mergeCell ref="A177:A178"/>
    <mergeCell ref="B177:B178"/>
    <mergeCell ref="C177:C178"/>
    <mergeCell ref="D177:D178"/>
    <mergeCell ref="E177:E178"/>
    <mergeCell ref="X171:X174"/>
    <mergeCell ref="Y171:Y174"/>
    <mergeCell ref="Z171:Z174"/>
    <mergeCell ref="AA171:AA174"/>
    <mergeCell ref="AB171:AB174"/>
    <mergeCell ref="AC171:AC174"/>
    <mergeCell ref="L171:L174"/>
    <mergeCell ref="M171:M174"/>
    <mergeCell ref="N171:N174"/>
    <mergeCell ref="O171:O174"/>
    <mergeCell ref="P171:P174"/>
    <mergeCell ref="Q171:Q174"/>
    <mergeCell ref="F171:F174"/>
    <mergeCell ref="G171:G174"/>
    <mergeCell ref="H171:H174"/>
    <mergeCell ref="I171:I174"/>
    <mergeCell ref="J171:J174"/>
    <mergeCell ref="K171:K174"/>
    <mergeCell ref="AD177:AD178"/>
    <mergeCell ref="AE177:AE178"/>
    <mergeCell ref="AF177:AF178"/>
    <mergeCell ref="AG177:AG178"/>
    <mergeCell ref="AH177:AH178"/>
    <mergeCell ref="A190:A192"/>
    <mergeCell ref="B190:B192"/>
    <mergeCell ref="C190:C192"/>
    <mergeCell ref="D190:D192"/>
    <mergeCell ref="E190:E192"/>
    <mergeCell ref="X177:X178"/>
    <mergeCell ref="Y177:Y178"/>
    <mergeCell ref="Z177:Z178"/>
    <mergeCell ref="AA177:AA178"/>
    <mergeCell ref="AB177:AB178"/>
    <mergeCell ref="AC177:AC178"/>
    <mergeCell ref="L177:L178"/>
    <mergeCell ref="M177:M178"/>
    <mergeCell ref="N177:N178"/>
    <mergeCell ref="O177:O178"/>
    <mergeCell ref="P177:P178"/>
    <mergeCell ref="Q177:Q178"/>
    <mergeCell ref="F177:F178"/>
    <mergeCell ref="G177:G178"/>
    <mergeCell ref="H177:H178"/>
    <mergeCell ref="I177:I178"/>
    <mergeCell ref="J177:J178"/>
    <mergeCell ref="K177:K178"/>
    <mergeCell ref="AD190:AD192"/>
    <mergeCell ref="AE190:AE192"/>
    <mergeCell ref="AF190:AF192"/>
    <mergeCell ref="AG190:AG192"/>
    <mergeCell ref="AH190:AH192"/>
    <mergeCell ref="A193:A195"/>
    <mergeCell ref="B193:B195"/>
    <mergeCell ref="C193:C195"/>
    <mergeCell ref="D193:D195"/>
    <mergeCell ref="E193:E195"/>
    <mergeCell ref="X190:X192"/>
    <mergeCell ref="Y190:Y192"/>
    <mergeCell ref="Z190:Z192"/>
    <mergeCell ref="AA190:AA192"/>
    <mergeCell ref="AB190:AB192"/>
    <mergeCell ref="AC190:AC192"/>
    <mergeCell ref="L190:L192"/>
    <mergeCell ref="M190:M192"/>
    <mergeCell ref="N190:N192"/>
    <mergeCell ref="O190:O192"/>
    <mergeCell ref="P190:P192"/>
    <mergeCell ref="Q190:Q192"/>
    <mergeCell ref="F190:F192"/>
    <mergeCell ref="G190:G192"/>
    <mergeCell ref="H190:H192"/>
    <mergeCell ref="I190:I192"/>
    <mergeCell ref="J190:J192"/>
    <mergeCell ref="K190:K192"/>
    <mergeCell ref="AD193:AD195"/>
    <mergeCell ref="AE193:AE195"/>
    <mergeCell ref="AF193:AF195"/>
    <mergeCell ref="AG193:AG195"/>
    <mergeCell ref="AH193:AH195"/>
    <mergeCell ref="A200:A206"/>
    <mergeCell ref="B200:B206"/>
    <mergeCell ref="C200:C206"/>
    <mergeCell ref="D200:D206"/>
    <mergeCell ref="E200:E206"/>
    <mergeCell ref="X193:X195"/>
    <mergeCell ref="Y193:Y195"/>
    <mergeCell ref="Z193:Z195"/>
    <mergeCell ref="AA193:AA195"/>
    <mergeCell ref="AB193:AB195"/>
    <mergeCell ref="AC193:AC195"/>
    <mergeCell ref="L193:L195"/>
    <mergeCell ref="M193:M195"/>
    <mergeCell ref="N193:N195"/>
    <mergeCell ref="O193:O195"/>
    <mergeCell ref="P193:P195"/>
    <mergeCell ref="Q193:Q195"/>
    <mergeCell ref="F193:F195"/>
    <mergeCell ref="G193:G195"/>
    <mergeCell ref="H193:H195"/>
    <mergeCell ref="I193:I195"/>
    <mergeCell ref="J193:J195"/>
    <mergeCell ref="K193:K195"/>
    <mergeCell ref="AD200:AD206"/>
    <mergeCell ref="AE200:AE206"/>
    <mergeCell ref="AF200:AF206"/>
    <mergeCell ref="AG200:AG206"/>
    <mergeCell ref="AH200:AH206"/>
    <mergeCell ref="A208:A209"/>
    <mergeCell ref="B208:B209"/>
    <mergeCell ref="C208:C209"/>
    <mergeCell ref="D208:D209"/>
    <mergeCell ref="E208:E209"/>
    <mergeCell ref="X200:X206"/>
    <mergeCell ref="Y200:Y206"/>
    <mergeCell ref="Z200:Z206"/>
    <mergeCell ref="AA200:AA206"/>
    <mergeCell ref="AB200:AB206"/>
    <mergeCell ref="AC200:AC206"/>
    <mergeCell ref="L200:L206"/>
    <mergeCell ref="M200:M206"/>
    <mergeCell ref="N200:N206"/>
    <mergeCell ref="O200:O206"/>
    <mergeCell ref="P200:P206"/>
    <mergeCell ref="Q200:Q206"/>
    <mergeCell ref="F200:F206"/>
    <mergeCell ref="G200:G206"/>
    <mergeCell ref="H200:H206"/>
    <mergeCell ref="I200:I206"/>
    <mergeCell ref="J200:J206"/>
    <mergeCell ref="K200:K206"/>
    <mergeCell ref="AD208:AD209"/>
    <mergeCell ref="AE208:AE209"/>
    <mergeCell ref="AF208:AF209"/>
    <mergeCell ref="AG208:AG209"/>
    <mergeCell ref="AH208:AH209"/>
    <mergeCell ref="A210:A211"/>
    <mergeCell ref="B210:B211"/>
    <mergeCell ref="C210:C211"/>
    <mergeCell ref="D210:D211"/>
    <mergeCell ref="E210:E211"/>
    <mergeCell ref="X208:X209"/>
    <mergeCell ref="Y208:Y209"/>
    <mergeCell ref="Z208:Z209"/>
    <mergeCell ref="AA208:AA209"/>
    <mergeCell ref="AB208:AB209"/>
    <mergeCell ref="AC208:AC209"/>
    <mergeCell ref="L208:L209"/>
    <mergeCell ref="M208:M209"/>
    <mergeCell ref="N208:N209"/>
    <mergeCell ref="O208:O209"/>
    <mergeCell ref="P208:P209"/>
    <mergeCell ref="Q208:Q209"/>
    <mergeCell ref="F208:F209"/>
    <mergeCell ref="G208:G209"/>
    <mergeCell ref="H208:H209"/>
    <mergeCell ref="I208:I209"/>
    <mergeCell ref="J208:J209"/>
    <mergeCell ref="K208:K209"/>
    <mergeCell ref="AD210:AD211"/>
    <mergeCell ref="AE210:AE211"/>
    <mergeCell ref="AF210:AF211"/>
    <mergeCell ref="AG210:AG211"/>
    <mergeCell ref="AH210:AH211"/>
    <mergeCell ref="A212:A215"/>
    <mergeCell ref="B212:B215"/>
    <mergeCell ref="C212:C215"/>
    <mergeCell ref="D212:D215"/>
    <mergeCell ref="E212:E215"/>
    <mergeCell ref="X210:X211"/>
    <mergeCell ref="Y210:Y211"/>
    <mergeCell ref="Z210:Z211"/>
    <mergeCell ref="AA210:AA211"/>
    <mergeCell ref="AB210:AB211"/>
    <mergeCell ref="AC210:AC211"/>
    <mergeCell ref="L210:L211"/>
    <mergeCell ref="M210:M211"/>
    <mergeCell ref="N210:N211"/>
    <mergeCell ref="O210:O211"/>
    <mergeCell ref="P210:P211"/>
    <mergeCell ref="Q210:Q211"/>
    <mergeCell ref="F210:F211"/>
    <mergeCell ref="G210:G211"/>
    <mergeCell ref="H210:H211"/>
    <mergeCell ref="I210:I211"/>
    <mergeCell ref="J210:J211"/>
    <mergeCell ref="K210:K211"/>
    <mergeCell ref="AD212:AD215"/>
    <mergeCell ref="AE212:AE215"/>
    <mergeCell ref="AF212:AF215"/>
    <mergeCell ref="AG212:AG215"/>
    <mergeCell ref="AH212:AH215"/>
    <mergeCell ref="A216:A217"/>
    <mergeCell ref="B216:B217"/>
    <mergeCell ref="C216:C217"/>
    <mergeCell ref="D216:D217"/>
    <mergeCell ref="E216:E217"/>
    <mergeCell ref="X212:X215"/>
    <mergeCell ref="Y212:Y215"/>
    <mergeCell ref="Z212:Z215"/>
    <mergeCell ref="AA212:AA215"/>
    <mergeCell ref="AB212:AB215"/>
    <mergeCell ref="AC212:AC215"/>
    <mergeCell ref="L212:L215"/>
    <mergeCell ref="M212:M215"/>
    <mergeCell ref="N212:N215"/>
    <mergeCell ref="O212:O215"/>
    <mergeCell ref="P212:P215"/>
    <mergeCell ref="Q212:Q215"/>
    <mergeCell ref="F212:F215"/>
    <mergeCell ref="G212:G215"/>
    <mergeCell ref="H212:H215"/>
    <mergeCell ref="I212:I215"/>
    <mergeCell ref="J212:J215"/>
    <mergeCell ref="K212:K215"/>
    <mergeCell ref="AD216:AD217"/>
    <mergeCell ref="AE216:AE217"/>
    <mergeCell ref="AF216:AF217"/>
    <mergeCell ref="AG216:AG217"/>
    <mergeCell ref="AH216:AH217"/>
    <mergeCell ref="A218:A221"/>
    <mergeCell ref="B218:B221"/>
    <mergeCell ref="C218:C221"/>
    <mergeCell ref="D218:D221"/>
    <mergeCell ref="E218:E221"/>
    <mergeCell ref="X216:X217"/>
    <mergeCell ref="Y216:Y217"/>
    <mergeCell ref="Z216:Z217"/>
    <mergeCell ref="AA216:AA217"/>
    <mergeCell ref="AB216:AB217"/>
    <mergeCell ref="AC216:AC217"/>
    <mergeCell ref="L216:L217"/>
    <mergeCell ref="M216:M217"/>
    <mergeCell ref="N216:N217"/>
    <mergeCell ref="O216:O217"/>
    <mergeCell ref="P216:P217"/>
    <mergeCell ref="Q216:Q217"/>
    <mergeCell ref="F216:F217"/>
    <mergeCell ref="G216:G217"/>
    <mergeCell ref="H216:H217"/>
    <mergeCell ref="I216:I217"/>
    <mergeCell ref="J216:J217"/>
    <mergeCell ref="K216:K217"/>
    <mergeCell ref="AD218:AD221"/>
    <mergeCell ref="AE218:AE221"/>
    <mergeCell ref="AF218:AF221"/>
    <mergeCell ref="AG218:AG221"/>
    <mergeCell ref="AH218:AH221"/>
    <mergeCell ref="A222:A223"/>
    <mergeCell ref="B222:B223"/>
    <mergeCell ref="C222:C223"/>
    <mergeCell ref="D222:D223"/>
    <mergeCell ref="E222:E223"/>
    <mergeCell ref="X218:X221"/>
    <mergeCell ref="Y218:Y221"/>
    <mergeCell ref="Z218:Z221"/>
    <mergeCell ref="AA218:AA221"/>
    <mergeCell ref="AB218:AB221"/>
    <mergeCell ref="AC218:AC221"/>
    <mergeCell ref="L218:L221"/>
    <mergeCell ref="M218:M221"/>
    <mergeCell ref="N218:N221"/>
    <mergeCell ref="O218:O221"/>
    <mergeCell ref="P218:P221"/>
    <mergeCell ref="Q218:Q221"/>
    <mergeCell ref="F218:F221"/>
    <mergeCell ref="G218:G221"/>
    <mergeCell ref="H218:H221"/>
    <mergeCell ref="I218:I221"/>
    <mergeCell ref="J218:J221"/>
    <mergeCell ref="K218:K221"/>
    <mergeCell ref="AD222:AD223"/>
    <mergeCell ref="AE222:AE223"/>
    <mergeCell ref="AF222:AF223"/>
    <mergeCell ref="AG222:AG223"/>
    <mergeCell ref="AH222:AH223"/>
    <mergeCell ref="A224:A225"/>
    <mergeCell ref="B224:B225"/>
    <mergeCell ref="C224:C225"/>
    <mergeCell ref="D224:D225"/>
    <mergeCell ref="E224:E225"/>
    <mergeCell ref="X222:X223"/>
    <mergeCell ref="Y222:Y223"/>
    <mergeCell ref="Z222:Z223"/>
    <mergeCell ref="AA222:AA223"/>
    <mergeCell ref="AB222:AB223"/>
    <mergeCell ref="AC222:AC223"/>
    <mergeCell ref="L222:L223"/>
    <mergeCell ref="M222:M223"/>
    <mergeCell ref="N222:N223"/>
    <mergeCell ref="O222:O223"/>
    <mergeCell ref="P222:P223"/>
    <mergeCell ref="Q222:Q223"/>
    <mergeCell ref="F222:F223"/>
    <mergeCell ref="G222:G223"/>
    <mergeCell ref="H222:H223"/>
    <mergeCell ref="I222:I223"/>
    <mergeCell ref="J222:J223"/>
    <mergeCell ref="K222:K223"/>
    <mergeCell ref="AD224:AD225"/>
    <mergeCell ref="AE224:AE225"/>
    <mergeCell ref="AF224:AF225"/>
    <mergeCell ref="AG224:AG225"/>
    <mergeCell ref="AH224:AH225"/>
    <mergeCell ref="A232:A233"/>
    <mergeCell ref="B232:B233"/>
    <mergeCell ref="C232:C233"/>
    <mergeCell ref="D232:D233"/>
    <mergeCell ref="E232:E233"/>
    <mergeCell ref="X224:X225"/>
    <mergeCell ref="Y224:Y225"/>
    <mergeCell ref="Z224:Z225"/>
    <mergeCell ref="AA224:AA225"/>
    <mergeCell ref="AB224:AB225"/>
    <mergeCell ref="AC224:AC225"/>
    <mergeCell ref="L224:L225"/>
    <mergeCell ref="M224:M225"/>
    <mergeCell ref="N224:N225"/>
    <mergeCell ref="O224:O225"/>
    <mergeCell ref="P224:P225"/>
    <mergeCell ref="Q224:Q225"/>
    <mergeCell ref="F224:F225"/>
    <mergeCell ref="G224:G225"/>
    <mergeCell ref="H224:H225"/>
    <mergeCell ref="I224:I225"/>
    <mergeCell ref="J224:J225"/>
    <mergeCell ref="K224:K225"/>
    <mergeCell ref="AD232:AD233"/>
    <mergeCell ref="AE232:AE233"/>
    <mergeCell ref="AF232:AF233"/>
    <mergeCell ref="AG232:AG233"/>
    <mergeCell ref="AH232:AH233"/>
    <mergeCell ref="A234:A235"/>
    <mergeCell ref="B234:B235"/>
    <mergeCell ref="C234:C235"/>
    <mergeCell ref="D234:D235"/>
    <mergeCell ref="E234:E235"/>
    <mergeCell ref="X232:X233"/>
    <mergeCell ref="Y232:Y233"/>
    <mergeCell ref="Z232:Z233"/>
    <mergeCell ref="AA232:AA233"/>
    <mergeCell ref="AB232:AB233"/>
    <mergeCell ref="AC232:AC233"/>
    <mergeCell ref="L232:L233"/>
    <mergeCell ref="M232:M233"/>
    <mergeCell ref="N232:N233"/>
    <mergeCell ref="O232:O233"/>
    <mergeCell ref="P232:P233"/>
    <mergeCell ref="Q232:Q233"/>
    <mergeCell ref="F232:F233"/>
    <mergeCell ref="G232:G233"/>
    <mergeCell ref="H232:H233"/>
    <mergeCell ref="I232:I233"/>
    <mergeCell ref="J232:J233"/>
    <mergeCell ref="K232:K233"/>
    <mergeCell ref="AD234:AD235"/>
    <mergeCell ref="AE234:AE235"/>
    <mergeCell ref="AF234:AF235"/>
    <mergeCell ref="AG234:AG235"/>
    <mergeCell ref="AH234:AH235"/>
    <mergeCell ref="A237:A238"/>
    <mergeCell ref="B237:B238"/>
    <mergeCell ref="C237:C238"/>
    <mergeCell ref="D237:D238"/>
    <mergeCell ref="E237:E238"/>
    <mergeCell ref="X234:X235"/>
    <mergeCell ref="Y234:Y235"/>
    <mergeCell ref="Z234:Z235"/>
    <mergeCell ref="AA234:AA235"/>
    <mergeCell ref="AB234:AB235"/>
    <mergeCell ref="AC234:AC235"/>
    <mergeCell ref="L234:L235"/>
    <mergeCell ref="M234:M235"/>
    <mergeCell ref="N234:N235"/>
    <mergeCell ref="O234:O235"/>
    <mergeCell ref="P234:P235"/>
    <mergeCell ref="Q234:Q235"/>
    <mergeCell ref="F234:F235"/>
    <mergeCell ref="G234:G235"/>
    <mergeCell ref="H234:H235"/>
    <mergeCell ref="I234:I235"/>
    <mergeCell ref="J234:J235"/>
    <mergeCell ref="K234:K235"/>
    <mergeCell ref="AD237:AD238"/>
    <mergeCell ref="AE237:AE238"/>
    <mergeCell ref="AF237:AF238"/>
    <mergeCell ref="AG237:AG238"/>
    <mergeCell ref="AH237:AH238"/>
    <mergeCell ref="A242:A253"/>
    <mergeCell ref="B242:B253"/>
    <mergeCell ref="C242:C253"/>
    <mergeCell ref="D242:D253"/>
    <mergeCell ref="E242:E253"/>
    <mergeCell ref="X237:X238"/>
    <mergeCell ref="Y237:Y238"/>
    <mergeCell ref="Z237:Z238"/>
    <mergeCell ref="AA237:AA238"/>
    <mergeCell ref="AB237:AB238"/>
    <mergeCell ref="AC237:AC238"/>
    <mergeCell ref="L237:L238"/>
    <mergeCell ref="M237:M238"/>
    <mergeCell ref="N237:N238"/>
    <mergeCell ref="O237:O238"/>
    <mergeCell ref="P237:P238"/>
    <mergeCell ref="Q237:Q238"/>
    <mergeCell ref="F237:F238"/>
    <mergeCell ref="G237:G238"/>
    <mergeCell ref="H237:H238"/>
    <mergeCell ref="I237:I238"/>
    <mergeCell ref="J237:J238"/>
    <mergeCell ref="K237:K238"/>
    <mergeCell ref="AD242:AD253"/>
    <mergeCell ref="AE242:AE253"/>
    <mergeCell ref="AF242:AF253"/>
    <mergeCell ref="AG242:AG253"/>
    <mergeCell ref="AH242:AH253"/>
    <mergeCell ref="A298:A299"/>
    <mergeCell ref="B298:B299"/>
    <mergeCell ref="C298:C299"/>
    <mergeCell ref="D298:D299"/>
    <mergeCell ref="E298:E299"/>
    <mergeCell ref="X242:X253"/>
    <mergeCell ref="Y242:Y253"/>
    <mergeCell ref="Z242:Z253"/>
    <mergeCell ref="AA242:AA253"/>
    <mergeCell ref="AB242:AB253"/>
    <mergeCell ref="AC242:AC253"/>
    <mergeCell ref="L242:L253"/>
    <mergeCell ref="M242:M253"/>
    <mergeCell ref="N242:N253"/>
    <mergeCell ref="O242:O253"/>
    <mergeCell ref="P242:P253"/>
    <mergeCell ref="Q242:Q253"/>
    <mergeCell ref="F242:F253"/>
    <mergeCell ref="G242:G253"/>
    <mergeCell ref="H242:H253"/>
    <mergeCell ref="I242:I253"/>
    <mergeCell ref="J242:J253"/>
    <mergeCell ref="K242:K253"/>
    <mergeCell ref="AD298:AD299"/>
    <mergeCell ref="AE298:AE299"/>
    <mergeCell ref="AF298:AF299"/>
    <mergeCell ref="AG298:AG299"/>
    <mergeCell ref="AH298:AH299"/>
    <mergeCell ref="A301:A302"/>
    <mergeCell ref="B301:B302"/>
    <mergeCell ref="C301:C302"/>
    <mergeCell ref="D301:D302"/>
    <mergeCell ref="E301:E302"/>
    <mergeCell ref="X298:X299"/>
    <mergeCell ref="Y298:Y299"/>
    <mergeCell ref="Z298:Z299"/>
    <mergeCell ref="AA298:AA299"/>
    <mergeCell ref="AB298:AB299"/>
    <mergeCell ref="AC298:AC299"/>
    <mergeCell ref="L298:L299"/>
    <mergeCell ref="M298:M299"/>
    <mergeCell ref="N298:N299"/>
    <mergeCell ref="O298:O299"/>
    <mergeCell ref="P298:P299"/>
    <mergeCell ref="Q298:Q299"/>
    <mergeCell ref="F298:F299"/>
    <mergeCell ref="G298:G299"/>
    <mergeCell ref="H298:H299"/>
    <mergeCell ref="I298:I299"/>
    <mergeCell ref="J298:J299"/>
    <mergeCell ref="K298:K299"/>
    <mergeCell ref="AD301:AD302"/>
    <mergeCell ref="AE301:AE302"/>
    <mergeCell ref="AF301:AF302"/>
    <mergeCell ref="AG301:AG302"/>
    <mergeCell ref="AH301:AH302"/>
    <mergeCell ref="A303:A305"/>
    <mergeCell ref="B303:B305"/>
    <mergeCell ref="C303:C305"/>
    <mergeCell ref="D303:D305"/>
    <mergeCell ref="E303:E305"/>
    <mergeCell ref="X301:X302"/>
    <mergeCell ref="Y301:Y302"/>
    <mergeCell ref="Z301:Z302"/>
    <mergeCell ref="AA301:AA302"/>
    <mergeCell ref="AB301:AB302"/>
    <mergeCell ref="AC301:AC302"/>
    <mergeCell ref="L301:L302"/>
    <mergeCell ref="M301:M302"/>
    <mergeCell ref="N301:N302"/>
    <mergeCell ref="O301:O302"/>
    <mergeCell ref="P301:P302"/>
    <mergeCell ref="Q301:Q302"/>
    <mergeCell ref="F301:F302"/>
    <mergeCell ref="G301:G302"/>
    <mergeCell ref="H301:H302"/>
    <mergeCell ref="I301:I302"/>
    <mergeCell ref="J301:J302"/>
    <mergeCell ref="K301:K302"/>
    <mergeCell ref="AD303:AD305"/>
    <mergeCell ref="AE303:AE305"/>
    <mergeCell ref="AF303:AF305"/>
    <mergeCell ref="AG303:AG305"/>
    <mergeCell ref="AH303:AH305"/>
    <mergeCell ref="A306:A309"/>
    <mergeCell ref="B306:B309"/>
    <mergeCell ref="C306:C309"/>
    <mergeCell ref="D306:D309"/>
    <mergeCell ref="E306:E309"/>
    <mergeCell ref="X303:X305"/>
    <mergeCell ref="Y303:Y305"/>
    <mergeCell ref="Z303:Z305"/>
    <mergeCell ref="AA303:AA305"/>
    <mergeCell ref="AB303:AB305"/>
    <mergeCell ref="AC303:AC305"/>
    <mergeCell ref="L303:L305"/>
    <mergeCell ref="M303:M305"/>
    <mergeCell ref="N303:N305"/>
    <mergeCell ref="O303:O305"/>
    <mergeCell ref="P303:P305"/>
    <mergeCell ref="Q303:Q305"/>
    <mergeCell ref="F303:F305"/>
    <mergeCell ref="G303:G305"/>
    <mergeCell ref="H303:H305"/>
    <mergeCell ref="I303:I305"/>
    <mergeCell ref="J303:J305"/>
    <mergeCell ref="K303:K305"/>
    <mergeCell ref="AD306:AD309"/>
    <mergeCell ref="AE306:AE309"/>
    <mergeCell ref="AF306:AF309"/>
    <mergeCell ref="AG306:AG309"/>
    <mergeCell ref="AH306:AH309"/>
    <mergeCell ref="A312:A315"/>
    <mergeCell ref="B312:B315"/>
    <mergeCell ref="C312:C315"/>
    <mergeCell ref="D312:D315"/>
    <mergeCell ref="E312:E315"/>
    <mergeCell ref="X306:X309"/>
    <mergeCell ref="Y306:Y309"/>
    <mergeCell ref="Z306:Z309"/>
    <mergeCell ref="AA306:AA309"/>
    <mergeCell ref="AB306:AB309"/>
    <mergeCell ref="AC306:AC309"/>
    <mergeCell ref="L306:L309"/>
    <mergeCell ref="M306:M309"/>
    <mergeCell ref="N306:N309"/>
    <mergeCell ref="O306:O309"/>
    <mergeCell ref="P306:P309"/>
    <mergeCell ref="Q306:Q309"/>
    <mergeCell ref="F306:F309"/>
    <mergeCell ref="G306:G309"/>
    <mergeCell ref="H306:H309"/>
    <mergeCell ref="I306:I309"/>
    <mergeCell ref="J306:J309"/>
    <mergeCell ref="K306:K309"/>
    <mergeCell ref="AD312:AD315"/>
    <mergeCell ref="AE312:AE315"/>
    <mergeCell ref="AF312:AF315"/>
    <mergeCell ref="AG312:AG315"/>
    <mergeCell ref="AH312:AH315"/>
    <mergeCell ref="A316:A319"/>
    <mergeCell ref="B316:B319"/>
    <mergeCell ref="C316:C319"/>
    <mergeCell ref="D316:D319"/>
    <mergeCell ref="E316:E319"/>
    <mergeCell ref="X312:X315"/>
    <mergeCell ref="Y312:Y315"/>
    <mergeCell ref="Z312:Z315"/>
    <mergeCell ref="AA312:AA315"/>
    <mergeCell ref="AB312:AB315"/>
    <mergeCell ref="AC312:AC315"/>
    <mergeCell ref="L312:L315"/>
    <mergeCell ref="M312:M315"/>
    <mergeCell ref="N312:N315"/>
    <mergeCell ref="O312:O315"/>
    <mergeCell ref="P312:P315"/>
    <mergeCell ref="Q312:Q315"/>
    <mergeCell ref="F312:F315"/>
    <mergeCell ref="G312:G315"/>
    <mergeCell ref="H312:H315"/>
    <mergeCell ref="I312:I315"/>
    <mergeCell ref="J312:J315"/>
    <mergeCell ref="K312:K315"/>
    <mergeCell ref="AD316:AD319"/>
    <mergeCell ref="AE316:AE319"/>
    <mergeCell ref="AF316:AF319"/>
    <mergeCell ref="AG316:AG319"/>
    <mergeCell ref="AH316:AH319"/>
    <mergeCell ref="A320:A324"/>
    <mergeCell ref="B320:B324"/>
    <mergeCell ref="C320:C324"/>
    <mergeCell ref="D320:D324"/>
    <mergeCell ref="E320:E324"/>
    <mergeCell ref="X316:X319"/>
    <mergeCell ref="Y316:Y319"/>
    <mergeCell ref="Z316:Z319"/>
    <mergeCell ref="AA316:AA319"/>
    <mergeCell ref="AB316:AB319"/>
    <mergeCell ref="AC316:AC319"/>
    <mergeCell ref="L316:L319"/>
    <mergeCell ref="M316:M319"/>
    <mergeCell ref="N316:N319"/>
    <mergeCell ref="O316:O319"/>
    <mergeCell ref="P316:P319"/>
    <mergeCell ref="Q316:Q319"/>
    <mergeCell ref="F316:F319"/>
    <mergeCell ref="G316:G319"/>
    <mergeCell ref="H316:H319"/>
    <mergeCell ref="I316:I319"/>
    <mergeCell ref="J316:J319"/>
    <mergeCell ref="K316:K319"/>
    <mergeCell ref="AD320:AD324"/>
    <mergeCell ref="AE320:AE324"/>
    <mergeCell ref="AF320:AF324"/>
    <mergeCell ref="AG320:AG324"/>
    <mergeCell ref="AH320:AH324"/>
    <mergeCell ref="A341:A342"/>
    <mergeCell ref="B341:B342"/>
    <mergeCell ref="C341:C342"/>
    <mergeCell ref="D341:D342"/>
    <mergeCell ref="E341:E342"/>
    <mergeCell ref="X320:X324"/>
    <mergeCell ref="Y320:Y324"/>
    <mergeCell ref="Z320:Z324"/>
    <mergeCell ref="AA320:AA324"/>
    <mergeCell ref="AB320:AB324"/>
    <mergeCell ref="AC320:AC324"/>
    <mergeCell ref="L320:L324"/>
    <mergeCell ref="M320:M324"/>
    <mergeCell ref="N320:N324"/>
    <mergeCell ref="O320:O324"/>
    <mergeCell ref="P320:P324"/>
    <mergeCell ref="Q320:Q324"/>
    <mergeCell ref="F320:F324"/>
    <mergeCell ref="G320:G324"/>
    <mergeCell ref="H320:H324"/>
    <mergeCell ref="I320:I324"/>
    <mergeCell ref="J320:J324"/>
    <mergeCell ref="K320:K324"/>
    <mergeCell ref="AD341:AD342"/>
    <mergeCell ref="AE341:AE342"/>
    <mergeCell ref="AF341:AF342"/>
    <mergeCell ref="AG341:AG342"/>
    <mergeCell ref="AH341:AH342"/>
    <mergeCell ref="A345:A353"/>
    <mergeCell ref="B345:B353"/>
    <mergeCell ref="C345:C353"/>
    <mergeCell ref="D345:D353"/>
    <mergeCell ref="E345:E353"/>
    <mergeCell ref="X341:X342"/>
    <mergeCell ref="Y341:Y342"/>
    <mergeCell ref="Z341:Z342"/>
    <mergeCell ref="AA341:AA342"/>
    <mergeCell ref="AB341:AB342"/>
    <mergeCell ref="AC341:AC342"/>
    <mergeCell ref="L341:L342"/>
    <mergeCell ref="M341:M342"/>
    <mergeCell ref="N341:N342"/>
    <mergeCell ref="O341:O342"/>
    <mergeCell ref="P341:P342"/>
    <mergeCell ref="Q341:Q342"/>
    <mergeCell ref="F341:F342"/>
    <mergeCell ref="G341:G342"/>
    <mergeCell ref="H341:H342"/>
    <mergeCell ref="I341:I342"/>
    <mergeCell ref="J341:J342"/>
    <mergeCell ref="K341:K342"/>
    <mergeCell ref="AD345:AD353"/>
    <mergeCell ref="AE345:AE353"/>
    <mergeCell ref="AF345:AF353"/>
    <mergeCell ref="AG345:AG353"/>
    <mergeCell ref="AH345:AH353"/>
    <mergeCell ref="A354:A363"/>
    <mergeCell ref="B354:B363"/>
    <mergeCell ref="C354:C363"/>
    <mergeCell ref="D354:D363"/>
    <mergeCell ref="E354:E363"/>
    <mergeCell ref="X345:X353"/>
    <mergeCell ref="Y345:Y353"/>
    <mergeCell ref="Z345:Z353"/>
    <mergeCell ref="AA345:AA353"/>
    <mergeCell ref="AB345:AB353"/>
    <mergeCell ref="AC345:AC353"/>
    <mergeCell ref="L345:L353"/>
    <mergeCell ref="M345:M353"/>
    <mergeCell ref="N345:N353"/>
    <mergeCell ref="O345:O353"/>
    <mergeCell ref="P345:P353"/>
    <mergeCell ref="Q345:Q353"/>
    <mergeCell ref="F345:F353"/>
    <mergeCell ref="G345:G353"/>
    <mergeCell ref="H345:H353"/>
    <mergeCell ref="I345:I353"/>
    <mergeCell ref="J345:J353"/>
    <mergeCell ref="K345:K353"/>
    <mergeCell ref="AD354:AD363"/>
    <mergeCell ref="AE354:AE363"/>
    <mergeCell ref="AF354:AF363"/>
    <mergeCell ref="AG354:AG363"/>
    <mergeCell ref="AH354:AH363"/>
    <mergeCell ref="A364:A379"/>
    <mergeCell ref="B364:B379"/>
    <mergeCell ref="C364:C379"/>
    <mergeCell ref="D364:D379"/>
    <mergeCell ref="E364:E379"/>
    <mergeCell ref="X354:X363"/>
    <mergeCell ref="Y354:Y363"/>
    <mergeCell ref="Z354:Z363"/>
    <mergeCell ref="AA354:AA363"/>
    <mergeCell ref="AB354:AB363"/>
    <mergeCell ref="AC354:AC363"/>
    <mergeCell ref="L354:L363"/>
    <mergeCell ref="M354:M363"/>
    <mergeCell ref="N354:N363"/>
    <mergeCell ref="O354:O363"/>
    <mergeCell ref="P354:P363"/>
    <mergeCell ref="Q354:Q363"/>
    <mergeCell ref="F354:F363"/>
    <mergeCell ref="G354:G363"/>
    <mergeCell ref="H354:H363"/>
    <mergeCell ref="I354:I363"/>
    <mergeCell ref="J354:J363"/>
    <mergeCell ref="K354:K363"/>
    <mergeCell ref="AD364:AD379"/>
    <mergeCell ref="AE364:AE379"/>
    <mergeCell ref="AF364:AF379"/>
    <mergeCell ref="AG364:AG379"/>
    <mergeCell ref="AH364:AH379"/>
    <mergeCell ref="A380:A393"/>
    <mergeCell ref="B380:B393"/>
    <mergeCell ref="C380:C393"/>
    <mergeCell ref="D380:D393"/>
    <mergeCell ref="E380:E393"/>
    <mergeCell ref="X364:X379"/>
    <mergeCell ref="Y364:Y379"/>
    <mergeCell ref="Z364:Z379"/>
    <mergeCell ref="AA364:AA379"/>
    <mergeCell ref="AB364:AB379"/>
    <mergeCell ref="AC364:AC379"/>
    <mergeCell ref="L364:L379"/>
    <mergeCell ref="M364:M379"/>
    <mergeCell ref="N364:N379"/>
    <mergeCell ref="O364:O379"/>
    <mergeCell ref="P364:P379"/>
    <mergeCell ref="Q364:Q379"/>
    <mergeCell ref="F364:F379"/>
    <mergeCell ref="G364:G379"/>
    <mergeCell ref="H364:H379"/>
    <mergeCell ref="I364:I379"/>
    <mergeCell ref="J364:J379"/>
    <mergeCell ref="K364:K379"/>
    <mergeCell ref="AD380:AD393"/>
    <mergeCell ref="AE380:AE393"/>
    <mergeCell ref="AF380:AF393"/>
    <mergeCell ref="AG380:AG393"/>
    <mergeCell ref="AH380:AH393"/>
    <mergeCell ref="A404:A411"/>
    <mergeCell ref="B404:B411"/>
    <mergeCell ref="C404:C411"/>
    <mergeCell ref="D404:D411"/>
    <mergeCell ref="E404:E411"/>
    <mergeCell ref="X380:X393"/>
    <mergeCell ref="Y380:Y393"/>
    <mergeCell ref="Z380:Z393"/>
    <mergeCell ref="AA380:AA393"/>
    <mergeCell ref="AB380:AB393"/>
    <mergeCell ref="AC380:AC393"/>
    <mergeCell ref="L380:L393"/>
    <mergeCell ref="M380:M393"/>
    <mergeCell ref="N380:N393"/>
    <mergeCell ref="O380:O393"/>
    <mergeCell ref="P380:P393"/>
    <mergeCell ref="Q380:Q393"/>
    <mergeCell ref="F380:F393"/>
    <mergeCell ref="G380:G393"/>
    <mergeCell ref="H380:H393"/>
    <mergeCell ref="I380:I393"/>
    <mergeCell ref="J380:J393"/>
    <mergeCell ref="K380:K393"/>
    <mergeCell ref="AD404:AD411"/>
    <mergeCell ref="AE404:AE411"/>
    <mergeCell ref="AF404:AF411"/>
    <mergeCell ref="AG404:AG411"/>
    <mergeCell ref="AH404:AH411"/>
    <mergeCell ref="A417:A420"/>
    <mergeCell ref="B417:B420"/>
    <mergeCell ref="C417:C420"/>
    <mergeCell ref="D417:D420"/>
    <mergeCell ref="E417:E420"/>
    <mergeCell ref="X404:X411"/>
    <mergeCell ref="Y404:Y411"/>
    <mergeCell ref="Z404:Z411"/>
    <mergeCell ref="AA404:AA411"/>
    <mergeCell ref="AB404:AB411"/>
    <mergeCell ref="AC404:AC411"/>
    <mergeCell ref="L404:L411"/>
    <mergeCell ref="M404:M411"/>
    <mergeCell ref="N404:N411"/>
    <mergeCell ref="O404:O411"/>
    <mergeCell ref="P404:P411"/>
    <mergeCell ref="Q404:Q411"/>
    <mergeCell ref="F404:F411"/>
    <mergeCell ref="G404:G411"/>
    <mergeCell ref="H404:H411"/>
    <mergeCell ref="I404:I411"/>
    <mergeCell ref="J404:J411"/>
    <mergeCell ref="K404:K411"/>
    <mergeCell ref="AD417:AD420"/>
    <mergeCell ref="AE417:AE420"/>
    <mergeCell ref="AF417:AF420"/>
    <mergeCell ref="AG417:AG420"/>
    <mergeCell ref="AH417:AH420"/>
    <mergeCell ref="A438:A460"/>
    <mergeCell ref="B438:B460"/>
    <mergeCell ref="C438:C460"/>
    <mergeCell ref="D438:D460"/>
    <mergeCell ref="E438:E460"/>
    <mergeCell ref="X417:X420"/>
    <mergeCell ref="Y417:Y420"/>
    <mergeCell ref="Z417:Z420"/>
    <mergeCell ref="AA417:AA420"/>
    <mergeCell ref="AB417:AB420"/>
    <mergeCell ref="AC417:AC420"/>
    <mergeCell ref="L417:L420"/>
    <mergeCell ref="M417:M420"/>
    <mergeCell ref="N417:N420"/>
    <mergeCell ref="O417:O420"/>
    <mergeCell ref="P417:P420"/>
    <mergeCell ref="Q417:Q420"/>
    <mergeCell ref="F417:F420"/>
    <mergeCell ref="G417:G420"/>
    <mergeCell ref="H417:H420"/>
    <mergeCell ref="I417:I420"/>
    <mergeCell ref="J417:J420"/>
    <mergeCell ref="K417:K420"/>
    <mergeCell ref="AD438:AD460"/>
    <mergeCell ref="AE438:AE460"/>
    <mergeCell ref="AF438:AF460"/>
    <mergeCell ref="AG438:AG460"/>
    <mergeCell ref="AH438:AH460"/>
    <mergeCell ref="A461:A467"/>
    <mergeCell ref="B461:B467"/>
    <mergeCell ref="C461:C467"/>
    <mergeCell ref="D461:D467"/>
    <mergeCell ref="E461:E467"/>
    <mergeCell ref="X438:X460"/>
    <mergeCell ref="Y438:Y460"/>
    <mergeCell ref="Z438:Z460"/>
    <mergeCell ref="AA438:AA460"/>
    <mergeCell ref="AB438:AB460"/>
    <mergeCell ref="AC438:AC460"/>
    <mergeCell ref="L438:L460"/>
    <mergeCell ref="M438:M460"/>
    <mergeCell ref="N438:N460"/>
    <mergeCell ref="O438:O460"/>
    <mergeCell ref="P438:P460"/>
    <mergeCell ref="Q438:Q460"/>
    <mergeCell ref="F438:F460"/>
    <mergeCell ref="G438:G460"/>
    <mergeCell ref="H438:H460"/>
    <mergeCell ref="I438:I460"/>
    <mergeCell ref="J438:J460"/>
    <mergeCell ref="K438:K460"/>
    <mergeCell ref="AD461:AD467"/>
    <mergeCell ref="AE461:AE467"/>
    <mergeCell ref="AF461:AF467"/>
    <mergeCell ref="AG461:AG467"/>
    <mergeCell ref="AH461:AH467"/>
    <mergeCell ref="A468:A473"/>
    <mergeCell ref="B468:B473"/>
    <mergeCell ref="C468:C473"/>
    <mergeCell ref="D468:D473"/>
    <mergeCell ref="E468:E473"/>
    <mergeCell ref="X461:X467"/>
    <mergeCell ref="Y461:Y467"/>
    <mergeCell ref="Z461:Z467"/>
    <mergeCell ref="AA461:AA467"/>
    <mergeCell ref="AB461:AB467"/>
    <mergeCell ref="AC461:AC467"/>
    <mergeCell ref="L461:L467"/>
    <mergeCell ref="M461:M467"/>
    <mergeCell ref="N461:N467"/>
    <mergeCell ref="O461:O467"/>
    <mergeCell ref="P461:P467"/>
    <mergeCell ref="Q461:Q467"/>
    <mergeCell ref="F461:F467"/>
    <mergeCell ref="G461:G467"/>
    <mergeCell ref="H461:H467"/>
    <mergeCell ref="I461:I467"/>
    <mergeCell ref="J461:J467"/>
    <mergeCell ref="K461:K467"/>
    <mergeCell ref="AD468:AD473"/>
    <mergeCell ref="AE468:AE473"/>
    <mergeCell ref="AF468:AF473"/>
    <mergeCell ref="AG468:AG473"/>
    <mergeCell ref="AH468:AH473"/>
    <mergeCell ref="A474:A476"/>
    <mergeCell ref="B474:B476"/>
    <mergeCell ref="C474:C476"/>
    <mergeCell ref="D474:D476"/>
    <mergeCell ref="E474:E476"/>
    <mergeCell ref="X468:X473"/>
    <mergeCell ref="Y468:Y473"/>
    <mergeCell ref="Z468:Z473"/>
    <mergeCell ref="AA468:AA473"/>
    <mergeCell ref="AB468:AB473"/>
    <mergeCell ref="AC468:AC473"/>
    <mergeCell ref="L468:L473"/>
    <mergeCell ref="M468:M473"/>
    <mergeCell ref="N468:N473"/>
    <mergeCell ref="O468:O473"/>
    <mergeCell ref="P468:P473"/>
    <mergeCell ref="Q468:Q473"/>
    <mergeCell ref="F468:F473"/>
    <mergeCell ref="G468:G473"/>
    <mergeCell ref="H468:H473"/>
    <mergeCell ref="I468:I473"/>
    <mergeCell ref="J468:J473"/>
    <mergeCell ref="K468:K473"/>
    <mergeCell ref="AD474:AD476"/>
    <mergeCell ref="AE474:AE476"/>
    <mergeCell ref="AF474:AF476"/>
    <mergeCell ref="AG474:AG476"/>
    <mergeCell ref="AH474:AH476"/>
    <mergeCell ref="A480:A481"/>
    <mergeCell ref="B480:B481"/>
    <mergeCell ref="C480:C481"/>
    <mergeCell ref="D480:D481"/>
    <mergeCell ref="E480:E481"/>
    <mergeCell ref="X474:X476"/>
    <mergeCell ref="Y474:Y476"/>
    <mergeCell ref="Z474:Z476"/>
    <mergeCell ref="AA474:AA476"/>
    <mergeCell ref="AB474:AB476"/>
    <mergeCell ref="AC474:AC476"/>
    <mergeCell ref="L474:L476"/>
    <mergeCell ref="M474:M476"/>
    <mergeCell ref="N474:N476"/>
    <mergeCell ref="O474:O476"/>
    <mergeCell ref="P474:P476"/>
    <mergeCell ref="Q474:Q476"/>
    <mergeCell ref="F474:F476"/>
    <mergeCell ref="G474:G476"/>
    <mergeCell ref="H474:H476"/>
    <mergeCell ref="I474:I476"/>
    <mergeCell ref="J474:J476"/>
    <mergeCell ref="K474:K476"/>
    <mergeCell ref="AD480:AD481"/>
    <mergeCell ref="AE480:AE481"/>
    <mergeCell ref="AF480:AF481"/>
    <mergeCell ref="AG480:AG481"/>
    <mergeCell ref="AH480:AH481"/>
    <mergeCell ref="A503:A504"/>
    <mergeCell ref="B503:B504"/>
    <mergeCell ref="C503:C504"/>
    <mergeCell ref="D503:D504"/>
    <mergeCell ref="E503:E504"/>
    <mergeCell ref="X480:X481"/>
    <mergeCell ref="Y480:Y481"/>
    <mergeCell ref="Z480:Z481"/>
    <mergeCell ref="AA480:AA481"/>
    <mergeCell ref="AB480:AB481"/>
    <mergeCell ref="AC480:AC481"/>
    <mergeCell ref="L480:L481"/>
    <mergeCell ref="M480:M481"/>
    <mergeCell ref="N480:N481"/>
    <mergeCell ref="O480:O481"/>
    <mergeCell ref="P480:P481"/>
    <mergeCell ref="Q480:Q481"/>
    <mergeCell ref="F480:F481"/>
    <mergeCell ref="G480:G481"/>
    <mergeCell ref="H480:H481"/>
    <mergeCell ref="I480:I481"/>
    <mergeCell ref="J480:J481"/>
    <mergeCell ref="K480:K481"/>
    <mergeCell ref="AD503:AD504"/>
    <mergeCell ref="AE503:AE504"/>
    <mergeCell ref="AF503:AF504"/>
    <mergeCell ref="AG503:AG504"/>
    <mergeCell ref="AH503:AH504"/>
    <mergeCell ref="A508:A509"/>
    <mergeCell ref="B508:B509"/>
    <mergeCell ref="C508:C509"/>
    <mergeCell ref="D508:D509"/>
    <mergeCell ref="E508:E509"/>
    <mergeCell ref="X503:X504"/>
    <mergeCell ref="Y503:Y504"/>
    <mergeCell ref="Z503:Z504"/>
    <mergeCell ref="AA503:AA504"/>
    <mergeCell ref="AB503:AB504"/>
    <mergeCell ref="AC503:AC504"/>
    <mergeCell ref="L503:L504"/>
    <mergeCell ref="M503:M504"/>
    <mergeCell ref="N503:N504"/>
    <mergeCell ref="O503:O504"/>
    <mergeCell ref="P503:P504"/>
    <mergeCell ref="Q503:Q504"/>
    <mergeCell ref="F503:F504"/>
    <mergeCell ref="G503:G504"/>
    <mergeCell ref="H503:H504"/>
    <mergeCell ref="I503:I504"/>
    <mergeCell ref="J503:J504"/>
    <mergeCell ref="K503:K504"/>
    <mergeCell ref="AD508:AD509"/>
    <mergeCell ref="AE508:AE509"/>
    <mergeCell ref="AF508:AF509"/>
    <mergeCell ref="AG508:AG509"/>
    <mergeCell ref="AH508:AH509"/>
    <mergeCell ref="A510:A512"/>
    <mergeCell ref="B510:B512"/>
    <mergeCell ref="C510:C512"/>
    <mergeCell ref="D510:D512"/>
    <mergeCell ref="E510:E512"/>
    <mergeCell ref="X508:X509"/>
    <mergeCell ref="Y508:Y509"/>
    <mergeCell ref="Z508:Z509"/>
    <mergeCell ref="AA508:AA509"/>
    <mergeCell ref="AB508:AB509"/>
    <mergeCell ref="AC508:AC509"/>
    <mergeCell ref="L508:L509"/>
    <mergeCell ref="M508:M509"/>
    <mergeCell ref="N508:N509"/>
    <mergeCell ref="O508:O509"/>
    <mergeCell ref="P508:P509"/>
    <mergeCell ref="Q508:Q509"/>
    <mergeCell ref="F508:F509"/>
    <mergeCell ref="G508:G509"/>
    <mergeCell ref="H508:H509"/>
    <mergeCell ref="I508:I509"/>
    <mergeCell ref="J508:J509"/>
    <mergeCell ref="K508:K509"/>
    <mergeCell ref="AD510:AD512"/>
    <mergeCell ref="AE510:AE512"/>
    <mergeCell ref="AF510:AF512"/>
    <mergeCell ref="AG510:AG512"/>
    <mergeCell ref="AH510:AH512"/>
    <mergeCell ref="A518:A520"/>
    <mergeCell ref="B518:B520"/>
    <mergeCell ref="C518:C520"/>
    <mergeCell ref="D518:D520"/>
    <mergeCell ref="E518:E520"/>
    <mergeCell ref="X510:X512"/>
    <mergeCell ref="Y510:Y512"/>
    <mergeCell ref="Z510:Z512"/>
    <mergeCell ref="AA510:AA512"/>
    <mergeCell ref="AB510:AB512"/>
    <mergeCell ref="AC510:AC512"/>
    <mergeCell ref="L510:L512"/>
    <mergeCell ref="M510:M512"/>
    <mergeCell ref="N510:N512"/>
    <mergeCell ref="O510:O512"/>
    <mergeCell ref="P510:P512"/>
    <mergeCell ref="Q510:Q512"/>
    <mergeCell ref="F510:F512"/>
    <mergeCell ref="G510:G512"/>
    <mergeCell ref="H510:H512"/>
    <mergeCell ref="I510:I512"/>
    <mergeCell ref="J510:J512"/>
    <mergeCell ref="K510:K512"/>
    <mergeCell ref="AD518:AD520"/>
    <mergeCell ref="AE518:AE520"/>
    <mergeCell ref="AF518:AF520"/>
    <mergeCell ref="AG518:AG520"/>
    <mergeCell ref="AH518:AH520"/>
    <mergeCell ref="A521:A528"/>
    <mergeCell ref="B521:B528"/>
    <mergeCell ref="C521:C528"/>
    <mergeCell ref="D521:D528"/>
    <mergeCell ref="E521:E528"/>
    <mergeCell ref="X518:X520"/>
    <mergeCell ref="Y518:Y520"/>
    <mergeCell ref="Z518:Z520"/>
    <mergeCell ref="AA518:AA520"/>
    <mergeCell ref="AB518:AB520"/>
    <mergeCell ref="AC518:AC520"/>
    <mergeCell ref="L518:L520"/>
    <mergeCell ref="M518:M520"/>
    <mergeCell ref="N518:N520"/>
    <mergeCell ref="O518:O520"/>
    <mergeCell ref="P518:P520"/>
    <mergeCell ref="Q518:Q520"/>
    <mergeCell ref="F518:F520"/>
    <mergeCell ref="G518:G520"/>
    <mergeCell ref="H518:H520"/>
    <mergeCell ref="I518:I520"/>
    <mergeCell ref="J518:J520"/>
    <mergeCell ref="K518:K520"/>
    <mergeCell ref="AD521:AD528"/>
    <mergeCell ref="AE521:AE528"/>
    <mergeCell ref="AF521:AF528"/>
    <mergeCell ref="AG521:AG528"/>
    <mergeCell ref="AH521:AH528"/>
    <mergeCell ref="A533:A536"/>
    <mergeCell ref="B533:B536"/>
    <mergeCell ref="C533:C536"/>
    <mergeCell ref="D533:D536"/>
    <mergeCell ref="E533:E536"/>
    <mergeCell ref="X521:X528"/>
    <mergeCell ref="Y521:Y528"/>
    <mergeCell ref="Z521:Z528"/>
    <mergeCell ref="AA521:AA528"/>
    <mergeCell ref="AB521:AB528"/>
    <mergeCell ref="AC521:AC528"/>
    <mergeCell ref="L521:L528"/>
    <mergeCell ref="M521:M528"/>
    <mergeCell ref="N521:N528"/>
    <mergeCell ref="O521:O528"/>
    <mergeCell ref="P521:P528"/>
    <mergeCell ref="Q521:Q528"/>
    <mergeCell ref="F521:F528"/>
    <mergeCell ref="G521:G528"/>
    <mergeCell ref="H521:H528"/>
    <mergeCell ref="I521:I528"/>
    <mergeCell ref="J521:J528"/>
    <mergeCell ref="K521:K528"/>
    <mergeCell ref="AD533:AD536"/>
    <mergeCell ref="AE533:AE536"/>
    <mergeCell ref="AF533:AF536"/>
    <mergeCell ref="AG533:AG536"/>
    <mergeCell ref="AH533:AH536"/>
    <mergeCell ref="A543:A545"/>
    <mergeCell ref="B543:B545"/>
    <mergeCell ref="C543:C545"/>
    <mergeCell ref="D543:D545"/>
    <mergeCell ref="E543:E545"/>
    <mergeCell ref="X533:X536"/>
    <mergeCell ref="Y533:Y536"/>
    <mergeCell ref="Z533:Z536"/>
    <mergeCell ref="AA533:AA536"/>
    <mergeCell ref="AB533:AB536"/>
    <mergeCell ref="AC533:AC536"/>
    <mergeCell ref="L533:L536"/>
    <mergeCell ref="M533:M536"/>
    <mergeCell ref="N533:N536"/>
    <mergeCell ref="O533:O536"/>
    <mergeCell ref="P533:P536"/>
    <mergeCell ref="Q533:Q536"/>
    <mergeCell ref="F533:F536"/>
    <mergeCell ref="G533:G536"/>
    <mergeCell ref="H533:H536"/>
    <mergeCell ref="I533:I536"/>
    <mergeCell ref="J533:J536"/>
    <mergeCell ref="K533:K536"/>
    <mergeCell ref="AD543:AD545"/>
    <mergeCell ref="AE543:AE545"/>
    <mergeCell ref="AF543:AF545"/>
    <mergeCell ref="AG543:AG545"/>
    <mergeCell ref="AH543:AH545"/>
    <mergeCell ref="A549:A550"/>
    <mergeCell ref="B549:B550"/>
    <mergeCell ref="C549:C550"/>
    <mergeCell ref="D549:D550"/>
    <mergeCell ref="E549:E550"/>
    <mergeCell ref="X543:X545"/>
    <mergeCell ref="Y543:Y545"/>
    <mergeCell ref="Z543:Z545"/>
    <mergeCell ref="AA543:AA545"/>
    <mergeCell ref="AB543:AB545"/>
    <mergeCell ref="AC543:AC545"/>
    <mergeCell ref="L543:L545"/>
    <mergeCell ref="M543:M545"/>
    <mergeCell ref="N543:N545"/>
    <mergeCell ref="O543:O545"/>
    <mergeCell ref="P543:P545"/>
    <mergeCell ref="Q543:Q545"/>
    <mergeCell ref="F543:F545"/>
    <mergeCell ref="G543:G545"/>
    <mergeCell ref="H543:H545"/>
    <mergeCell ref="I543:I545"/>
    <mergeCell ref="J543:J545"/>
    <mergeCell ref="K543:K545"/>
    <mergeCell ref="AD549:AD550"/>
    <mergeCell ref="AE549:AE550"/>
    <mergeCell ref="AF549:AF550"/>
    <mergeCell ref="AG549:AG550"/>
    <mergeCell ref="AH549:AH550"/>
    <mergeCell ref="A558:A559"/>
    <mergeCell ref="B558:B559"/>
    <mergeCell ref="C558:C559"/>
    <mergeCell ref="D558:D559"/>
    <mergeCell ref="E558:E559"/>
    <mergeCell ref="X549:X550"/>
    <mergeCell ref="Y549:Y550"/>
    <mergeCell ref="Z549:Z550"/>
    <mergeCell ref="AA549:AA550"/>
    <mergeCell ref="AB549:AB550"/>
    <mergeCell ref="AC549:AC550"/>
    <mergeCell ref="L549:L550"/>
    <mergeCell ref="M549:M550"/>
    <mergeCell ref="N549:N550"/>
    <mergeCell ref="O549:O550"/>
    <mergeCell ref="P549:P550"/>
    <mergeCell ref="Q549:Q550"/>
    <mergeCell ref="F549:F550"/>
    <mergeCell ref="G549:G550"/>
    <mergeCell ref="H549:H550"/>
    <mergeCell ref="I549:I550"/>
    <mergeCell ref="J549:J550"/>
    <mergeCell ref="K549:K550"/>
    <mergeCell ref="AD558:AD559"/>
    <mergeCell ref="AE558:AE559"/>
    <mergeCell ref="AF558:AF559"/>
    <mergeCell ref="AG558:AG559"/>
    <mergeCell ref="AH558:AH559"/>
    <mergeCell ref="A560:A561"/>
    <mergeCell ref="B560:B561"/>
    <mergeCell ref="C560:C561"/>
    <mergeCell ref="D560:D561"/>
    <mergeCell ref="E560:E561"/>
    <mergeCell ref="X558:X559"/>
    <mergeCell ref="Y558:Y559"/>
    <mergeCell ref="Z558:Z559"/>
    <mergeCell ref="AA558:AA559"/>
    <mergeCell ref="AB558:AB559"/>
    <mergeCell ref="AC558:AC559"/>
    <mergeCell ref="L558:L559"/>
    <mergeCell ref="M558:M559"/>
    <mergeCell ref="N558:N559"/>
    <mergeCell ref="O558:O559"/>
    <mergeCell ref="P558:P559"/>
    <mergeCell ref="Q558:Q559"/>
    <mergeCell ref="F558:F559"/>
    <mergeCell ref="G558:G559"/>
    <mergeCell ref="H558:H559"/>
    <mergeCell ref="I558:I559"/>
    <mergeCell ref="J558:J559"/>
    <mergeCell ref="K558:K559"/>
    <mergeCell ref="AD560:AD561"/>
    <mergeCell ref="AE560:AE561"/>
    <mergeCell ref="AF560:AF561"/>
    <mergeCell ref="AG560:AG561"/>
    <mergeCell ref="AH560:AH561"/>
    <mergeCell ref="A586:A587"/>
    <mergeCell ref="B586:B587"/>
    <mergeCell ref="C586:C587"/>
    <mergeCell ref="D586:D587"/>
    <mergeCell ref="E586:E587"/>
    <mergeCell ref="X560:X561"/>
    <mergeCell ref="Y560:Y561"/>
    <mergeCell ref="Z560:Z561"/>
    <mergeCell ref="AA560:AA561"/>
    <mergeCell ref="AB560:AB561"/>
    <mergeCell ref="AC560:AC561"/>
    <mergeCell ref="L560:L561"/>
    <mergeCell ref="M560:M561"/>
    <mergeCell ref="N560:N561"/>
    <mergeCell ref="O560:O561"/>
    <mergeCell ref="P560:P561"/>
    <mergeCell ref="Q560:Q561"/>
    <mergeCell ref="F560:F561"/>
    <mergeCell ref="G560:G561"/>
    <mergeCell ref="H560:H561"/>
    <mergeCell ref="I560:I561"/>
    <mergeCell ref="J560:J561"/>
    <mergeCell ref="K560:K561"/>
    <mergeCell ref="AD586:AD587"/>
    <mergeCell ref="AE586:AE587"/>
    <mergeCell ref="AF586:AF587"/>
    <mergeCell ref="AG586:AG587"/>
    <mergeCell ref="AH586:AH587"/>
    <mergeCell ref="A691:A736"/>
    <mergeCell ref="B691:B736"/>
    <mergeCell ref="C691:C736"/>
    <mergeCell ref="D691:D736"/>
    <mergeCell ref="E691:E736"/>
    <mergeCell ref="X586:X587"/>
    <mergeCell ref="Y586:Y587"/>
    <mergeCell ref="Z586:Z587"/>
    <mergeCell ref="AA586:AA587"/>
    <mergeCell ref="AB586:AB587"/>
    <mergeCell ref="AC586:AC587"/>
    <mergeCell ref="L586:L587"/>
    <mergeCell ref="M586:M587"/>
    <mergeCell ref="N586:N587"/>
    <mergeCell ref="O586:O587"/>
    <mergeCell ref="P586:P587"/>
    <mergeCell ref="Q586:Q587"/>
    <mergeCell ref="F586:F587"/>
    <mergeCell ref="G586:G587"/>
    <mergeCell ref="H586:H587"/>
    <mergeCell ref="I586:I587"/>
    <mergeCell ref="J586:J587"/>
    <mergeCell ref="K586:K587"/>
    <mergeCell ref="AD691:AD736"/>
    <mergeCell ref="AE691:AE736"/>
    <mergeCell ref="AF691:AF736"/>
    <mergeCell ref="AG691:AG736"/>
    <mergeCell ref="AH691:AH736"/>
    <mergeCell ref="A737:A739"/>
    <mergeCell ref="B737:B739"/>
    <mergeCell ref="C737:C739"/>
    <mergeCell ref="D737:D739"/>
    <mergeCell ref="E737:E739"/>
    <mergeCell ref="X691:X736"/>
    <mergeCell ref="Y691:Y736"/>
    <mergeCell ref="Z691:Z736"/>
    <mergeCell ref="AA691:AA736"/>
    <mergeCell ref="AB691:AB736"/>
    <mergeCell ref="AC691:AC736"/>
    <mergeCell ref="L691:L736"/>
    <mergeCell ref="M691:M736"/>
    <mergeCell ref="N691:N736"/>
    <mergeCell ref="O691:O736"/>
    <mergeCell ref="P691:P736"/>
    <mergeCell ref="Q691:Q736"/>
    <mergeCell ref="F691:F736"/>
    <mergeCell ref="G691:G736"/>
    <mergeCell ref="H691:H736"/>
    <mergeCell ref="I691:I736"/>
    <mergeCell ref="J691:J736"/>
    <mergeCell ref="K691:K736"/>
    <mergeCell ref="AD737:AD739"/>
    <mergeCell ref="AE737:AE739"/>
    <mergeCell ref="AF737:AF739"/>
    <mergeCell ref="AG737:AG739"/>
    <mergeCell ref="AH737:AH739"/>
    <mergeCell ref="A754:A755"/>
    <mergeCell ref="B754:B755"/>
    <mergeCell ref="C754:C755"/>
    <mergeCell ref="D754:D755"/>
    <mergeCell ref="E754:E755"/>
    <mergeCell ref="X737:X739"/>
    <mergeCell ref="Y737:Y739"/>
    <mergeCell ref="Z737:Z739"/>
    <mergeCell ref="AA737:AA739"/>
    <mergeCell ref="AB737:AB739"/>
    <mergeCell ref="AC737:AC739"/>
    <mergeCell ref="L737:L739"/>
    <mergeCell ref="M737:M739"/>
    <mergeCell ref="N737:N739"/>
    <mergeCell ref="O737:O739"/>
    <mergeCell ref="P737:P739"/>
    <mergeCell ref="Q737:Q739"/>
    <mergeCell ref="F737:F739"/>
    <mergeCell ref="G737:G739"/>
    <mergeCell ref="H737:H739"/>
    <mergeCell ref="I737:I739"/>
    <mergeCell ref="J737:J739"/>
    <mergeCell ref="K737:K739"/>
    <mergeCell ref="AD754:AD755"/>
    <mergeCell ref="AE754:AE755"/>
    <mergeCell ref="AF754:AF755"/>
    <mergeCell ref="AG754:AG755"/>
    <mergeCell ref="AH754:AH755"/>
    <mergeCell ref="A757:A758"/>
    <mergeCell ref="B757:B758"/>
    <mergeCell ref="C757:C758"/>
    <mergeCell ref="D757:D758"/>
    <mergeCell ref="E757:E758"/>
    <mergeCell ref="X754:X755"/>
    <mergeCell ref="Y754:Y755"/>
    <mergeCell ref="Z754:Z755"/>
    <mergeCell ref="AA754:AA755"/>
    <mergeCell ref="AB754:AB755"/>
    <mergeCell ref="AC754:AC755"/>
    <mergeCell ref="L754:L755"/>
    <mergeCell ref="M754:M755"/>
    <mergeCell ref="N754:N755"/>
    <mergeCell ref="O754:O755"/>
    <mergeCell ref="P754:P755"/>
    <mergeCell ref="Q754:Q755"/>
    <mergeCell ref="F754:F755"/>
    <mergeCell ref="G754:G755"/>
    <mergeCell ref="H754:H755"/>
    <mergeCell ref="I754:I755"/>
    <mergeCell ref="J754:J755"/>
    <mergeCell ref="K754:K755"/>
    <mergeCell ref="AD757:AD758"/>
    <mergeCell ref="AE757:AE758"/>
    <mergeCell ref="AF757:AF758"/>
    <mergeCell ref="AG757:AG758"/>
    <mergeCell ref="AH757:AH758"/>
    <mergeCell ref="A760:A761"/>
    <mergeCell ref="B760:B761"/>
    <mergeCell ref="C760:C761"/>
    <mergeCell ref="D760:D761"/>
    <mergeCell ref="E760:E761"/>
    <mergeCell ref="X757:X758"/>
    <mergeCell ref="Y757:Y758"/>
    <mergeCell ref="Z757:Z758"/>
    <mergeCell ref="AA757:AA758"/>
    <mergeCell ref="AB757:AB758"/>
    <mergeCell ref="AC757:AC758"/>
    <mergeCell ref="L757:L758"/>
    <mergeCell ref="M757:M758"/>
    <mergeCell ref="N757:N758"/>
    <mergeCell ref="O757:O758"/>
    <mergeCell ref="P757:P758"/>
    <mergeCell ref="Q757:Q758"/>
    <mergeCell ref="F757:F758"/>
    <mergeCell ref="G757:G758"/>
    <mergeCell ref="H757:H758"/>
    <mergeCell ref="I757:I758"/>
    <mergeCell ref="J757:J758"/>
    <mergeCell ref="K757:K758"/>
    <mergeCell ref="AD760:AD761"/>
    <mergeCell ref="AE760:AE761"/>
    <mergeCell ref="AF760:AF761"/>
    <mergeCell ref="AG760:AG761"/>
    <mergeCell ref="AH760:AH761"/>
    <mergeCell ref="A762:A766"/>
    <mergeCell ref="B762:B766"/>
    <mergeCell ref="C762:C766"/>
    <mergeCell ref="D762:D766"/>
    <mergeCell ref="E762:E766"/>
    <mergeCell ref="X760:X761"/>
    <mergeCell ref="Y760:Y761"/>
    <mergeCell ref="Z760:Z761"/>
    <mergeCell ref="AA760:AA761"/>
    <mergeCell ref="AB760:AB761"/>
    <mergeCell ref="AC760:AC761"/>
    <mergeCell ref="L760:L761"/>
    <mergeCell ref="M760:M761"/>
    <mergeCell ref="N760:N761"/>
    <mergeCell ref="O760:O761"/>
    <mergeCell ref="P760:P761"/>
    <mergeCell ref="Q760:Q761"/>
    <mergeCell ref="F760:F761"/>
    <mergeCell ref="G760:G761"/>
    <mergeCell ref="H760:H761"/>
    <mergeCell ref="I760:I761"/>
    <mergeCell ref="J760:J761"/>
    <mergeCell ref="K760:K761"/>
    <mergeCell ref="AD762:AD766"/>
    <mergeCell ref="AE762:AE766"/>
    <mergeCell ref="AF762:AF766"/>
    <mergeCell ref="AG762:AG766"/>
    <mergeCell ref="AH762:AH766"/>
    <mergeCell ref="A767:A769"/>
    <mergeCell ref="B767:B769"/>
    <mergeCell ref="C767:C769"/>
    <mergeCell ref="D767:D769"/>
    <mergeCell ref="E767:E769"/>
    <mergeCell ref="X762:X766"/>
    <mergeCell ref="Y762:Y766"/>
    <mergeCell ref="Z762:Z766"/>
    <mergeCell ref="AA762:AA766"/>
    <mergeCell ref="AB762:AB766"/>
    <mergeCell ref="AC762:AC766"/>
    <mergeCell ref="L762:L766"/>
    <mergeCell ref="M762:M766"/>
    <mergeCell ref="N762:N766"/>
    <mergeCell ref="O762:O766"/>
    <mergeCell ref="P762:P766"/>
    <mergeCell ref="Q762:Q766"/>
    <mergeCell ref="F762:F766"/>
    <mergeCell ref="G762:G766"/>
    <mergeCell ref="H762:H766"/>
    <mergeCell ref="I762:I766"/>
    <mergeCell ref="J762:J766"/>
    <mergeCell ref="K762:K766"/>
    <mergeCell ref="AD767:AD769"/>
    <mergeCell ref="AE767:AE769"/>
    <mergeCell ref="AF767:AF769"/>
    <mergeCell ref="AG767:AG769"/>
    <mergeCell ref="AH767:AH769"/>
    <mergeCell ref="A774:A776"/>
    <mergeCell ref="B774:B776"/>
    <mergeCell ref="C774:C776"/>
    <mergeCell ref="D774:D776"/>
    <mergeCell ref="E774:E776"/>
    <mergeCell ref="X767:X769"/>
    <mergeCell ref="Y767:Y769"/>
    <mergeCell ref="Z767:Z769"/>
    <mergeCell ref="AA767:AA769"/>
    <mergeCell ref="AB767:AB769"/>
    <mergeCell ref="AC767:AC769"/>
    <mergeCell ref="L767:L769"/>
    <mergeCell ref="M767:M769"/>
    <mergeCell ref="N767:N769"/>
    <mergeCell ref="O767:O769"/>
    <mergeCell ref="P767:P769"/>
    <mergeCell ref="Q767:Q769"/>
    <mergeCell ref="F767:F769"/>
    <mergeCell ref="G767:G769"/>
    <mergeCell ref="H767:H769"/>
    <mergeCell ref="I767:I769"/>
    <mergeCell ref="J767:J769"/>
    <mergeCell ref="K767:K769"/>
    <mergeCell ref="AD774:AD776"/>
    <mergeCell ref="AE774:AE776"/>
    <mergeCell ref="AF774:AF776"/>
    <mergeCell ref="AG774:AG776"/>
    <mergeCell ref="AH774:AH776"/>
    <mergeCell ref="A779:A786"/>
    <mergeCell ref="B779:B786"/>
    <mergeCell ref="C779:C786"/>
    <mergeCell ref="D779:D786"/>
    <mergeCell ref="E779:E786"/>
    <mergeCell ref="X774:X776"/>
    <mergeCell ref="Y774:Y776"/>
    <mergeCell ref="Z774:Z776"/>
    <mergeCell ref="AA774:AA776"/>
    <mergeCell ref="AB774:AB776"/>
    <mergeCell ref="AC774:AC776"/>
    <mergeCell ref="L774:L776"/>
    <mergeCell ref="M774:M776"/>
    <mergeCell ref="N774:N776"/>
    <mergeCell ref="O774:O776"/>
    <mergeCell ref="P774:P776"/>
    <mergeCell ref="Q774:Q776"/>
    <mergeCell ref="F774:F776"/>
    <mergeCell ref="G774:G776"/>
    <mergeCell ref="H774:H776"/>
    <mergeCell ref="I774:I776"/>
    <mergeCell ref="J774:J776"/>
    <mergeCell ref="K774:K776"/>
    <mergeCell ref="AD779:AD786"/>
    <mergeCell ref="AE779:AE786"/>
    <mergeCell ref="AF779:AF786"/>
    <mergeCell ref="AG779:AG786"/>
    <mergeCell ref="AH779:AH786"/>
    <mergeCell ref="A787:A796"/>
    <mergeCell ref="B787:B796"/>
    <mergeCell ref="C787:C796"/>
    <mergeCell ref="D787:D796"/>
    <mergeCell ref="E787:E796"/>
    <mergeCell ref="X779:X786"/>
    <mergeCell ref="Y779:Y786"/>
    <mergeCell ref="Z779:Z786"/>
    <mergeCell ref="AA779:AA786"/>
    <mergeCell ref="AB779:AB786"/>
    <mergeCell ref="AC779:AC786"/>
    <mergeCell ref="L779:L786"/>
    <mergeCell ref="M779:M786"/>
    <mergeCell ref="N779:N786"/>
    <mergeCell ref="O779:O786"/>
    <mergeCell ref="P779:P786"/>
    <mergeCell ref="Q779:Q786"/>
    <mergeCell ref="F779:F786"/>
    <mergeCell ref="G779:G786"/>
    <mergeCell ref="H779:H786"/>
    <mergeCell ref="I779:I786"/>
    <mergeCell ref="J779:J786"/>
    <mergeCell ref="K779:K786"/>
    <mergeCell ref="AD787:AD796"/>
    <mergeCell ref="AE787:AE796"/>
    <mergeCell ref="AF787:AF796"/>
    <mergeCell ref="AG787:AG796"/>
    <mergeCell ref="AH787:AH796"/>
    <mergeCell ref="A797:A806"/>
    <mergeCell ref="B797:B806"/>
    <mergeCell ref="C797:C806"/>
    <mergeCell ref="D797:D806"/>
    <mergeCell ref="E797:E806"/>
    <mergeCell ref="X787:X796"/>
    <mergeCell ref="Y787:Y796"/>
    <mergeCell ref="Z787:Z796"/>
    <mergeCell ref="AA787:AA796"/>
    <mergeCell ref="AB787:AB796"/>
    <mergeCell ref="AC787:AC796"/>
    <mergeCell ref="L787:L796"/>
    <mergeCell ref="M787:M796"/>
    <mergeCell ref="N787:N796"/>
    <mergeCell ref="O787:O796"/>
    <mergeCell ref="P787:P796"/>
    <mergeCell ref="Q787:Q796"/>
    <mergeCell ref="F787:F796"/>
    <mergeCell ref="G787:G796"/>
    <mergeCell ref="H787:H796"/>
    <mergeCell ref="I787:I796"/>
    <mergeCell ref="J787:J796"/>
    <mergeCell ref="K787:K796"/>
    <mergeCell ref="AD797:AD806"/>
    <mergeCell ref="AE797:AE806"/>
    <mergeCell ref="AF797:AF806"/>
    <mergeCell ref="AG797:AG806"/>
    <mergeCell ref="AH797:AH806"/>
    <mergeCell ref="A807:A811"/>
    <mergeCell ref="B807:B811"/>
    <mergeCell ref="C807:C811"/>
    <mergeCell ref="D807:D811"/>
    <mergeCell ref="E807:E811"/>
    <mergeCell ref="X797:X806"/>
    <mergeCell ref="Y797:Y806"/>
    <mergeCell ref="Z797:Z806"/>
    <mergeCell ref="AA797:AA806"/>
    <mergeCell ref="AB797:AB806"/>
    <mergeCell ref="AC797:AC806"/>
    <mergeCell ref="L797:L806"/>
    <mergeCell ref="M797:M806"/>
    <mergeCell ref="N797:N806"/>
    <mergeCell ref="O797:O806"/>
    <mergeCell ref="P797:P806"/>
    <mergeCell ref="Q797:Q806"/>
    <mergeCell ref="F797:F806"/>
    <mergeCell ref="G797:G806"/>
    <mergeCell ref="H797:H806"/>
    <mergeCell ref="I797:I806"/>
    <mergeCell ref="J797:J806"/>
    <mergeCell ref="K797:K806"/>
    <mergeCell ref="AD807:AD811"/>
    <mergeCell ref="AE807:AE811"/>
    <mergeCell ref="AF807:AF811"/>
    <mergeCell ref="AG807:AG811"/>
    <mergeCell ref="AH807:AH811"/>
    <mergeCell ref="A812:A816"/>
    <mergeCell ref="B812:B816"/>
    <mergeCell ref="C812:C816"/>
    <mergeCell ref="D812:D816"/>
    <mergeCell ref="E812:E816"/>
    <mergeCell ref="X807:X811"/>
    <mergeCell ref="Y807:Y811"/>
    <mergeCell ref="Z807:Z811"/>
    <mergeCell ref="AA807:AA811"/>
    <mergeCell ref="AB807:AB811"/>
    <mergeCell ref="AC807:AC811"/>
    <mergeCell ref="L807:L811"/>
    <mergeCell ref="M807:M811"/>
    <mergeCell ref="N807:N811"/>
    <mergeCell ref="O807:O811"/>
    <mergeCell ref="P807:P811"/>
    <mergeCell ref="Q807:Q811"/>
    <mergeCell ref="F807:F811"/>
    <mergeCell ref="G807:G811"/>
    <mergeCell ref="H807:H811"/>
    <mergeCell ref="I807:I811"/>
    <mergeCell ref="J807:J811"/>
    <mergeCell ref="K807:K811"/>
    <mergeCell ref="AD812:AD816"/>
    <mergeCell ref="AE812:AE816"/>
    <mergeCell ref="AF812:AF816"/>
    <mergeCell ref="AG812:AG816"/>
    <mergeCell ref="AH812:AH816"/>
    <mergeCell ref="A832:A834"/>
    <mergeCell ref="B832:B834"/>
    <mergeCell ref="C832:C834"/>
    <mergeCell ref="D832:D834"/>
    <mergeCell ref="E832:E834"/>
    <mergeCell ref="X812:X816"/>
    <mergeCell ref="Y812:Y816"/>
    <mergeCell ref="Z812:Z816"/>
    <mergeCell ref="AA812:AA816"/>
    <mergeCell ref="AB812:AB816"/>
    <mergeCell ref="AC812:AC816"/>
    <mergeCell ref="L812:L816"/>
    <mergeCell ref="M812:M816"/>
    <mergeCell ref="N812:N816"/>
    <mergeCell ref="O812:O816"/>
    <mergeCell ref="P812:P816"/>
    <mergeCell ref="Q812:Q816"/>
    <mergeCell ref="F812:F816"/>
    <mergeCell ref="G812:G816"/>
    <mergeCell ref="H812:H816"/>
    <mergeCell ref="I812:I816"/>
    <mergeCell ref="J812:J816"/>
    <mergeCell ref="K812:K816"/>
    <mergeCell ref="AD832:AD834"/>
    <mergeCell ref="AE832:AE834"/>
    <mergeCell ref="AF832:AF834"/>
    <mergeCell ref="AG832:AG834"/>
    <mergeCell ref="AH832:AH834"/>
    <mergeCell ref="A835:A839"/>
    <mergeCell ref="B835:B839"/>
    <mergeCell ref="C835:C839"/>
    <mergeCell ref="D835:D839"/>
    <mergeCell ref="E835:E839"/>
    <mergeCell ref="X832:X834"/>
    <mergeCell ref="Y832:Y834"/>
    <mergeCell ref="Z832:Z834"/>
    <mergeCell ref="AA832:AA834"/>
    <mergeCell ref="AB832:AB834"/>
    <mergeCell ref="AC832:AC834"/>
    <mergeCell ref="L832:L834"/>
    <mergeCell ref="M832:M834"/>
    <mergeCell ref="N832:N834"/>
    <mergeCell ref="O832:O834"/>
    <mergeCell ref="P832:P834"/>
    <mergeCell ref="Q832:Q834"/>
    <mergeCell ref="F832:F834"/>
    <mergeCell ref="G832:G834"/>
    <mergeCell ref="H832:H834"/>
    <mergeCell ref="I832:I834"/>
    <mergeCell ref="J832:J834"/>
    <mergeCell ref="K832:K834"/>
    <mergeCell ref="AD835:AD839"/>
    <mergeCell ref="AE835:AE839"/>
    <mergeCell ref="AF835:AF839"/>
    <mergeCell ref="AG835:AG839"/>
    <mergeCell ref="AH835:AH839"/>
    <mergeCell ref="A851:A858"/>
    <mergeCell ref="B851:B858"/>
    <mergeCell ref="C851:C858"/>
    <mergeCell ref="D851:D858"/>
    <mergeCell ref="E851:E858"/>
    <mergeCell ref="X835:X839"/>
    <mergeCell ref="Y835:Y839"/>
    <mergeCell ref="Z835:Z839"/>
    <mergeCell ref="AA835:AA839"/>
    <mergeCell ref="AB835:AB839"/>
    <mergeCell ref="AC835:AC839"/>
    <mergeCell ref="L835:L839"/>
    <mergeCell ref="M835:M839"/>
    <mergeCell ref="N835:N839"/>
    <mergeCell ref="O835:O839"/>
    <mergeCell ref="P835:P839"/>
    <mergeCell ref="Q835:Q839"/>
    <mergeCell ref="F835:F839"/>
    <mergeCell ref="G835:G839"/>
    <mergeCell ref="H835:H839"/>
    <mergeCell ref="I835:I839"/>
    <mergeCell ref="J835:J839"/>
    <mergeCell ref="K835:K839"/>
    <mergeCell ref="AD851:AD858"/>
    <mergeCell ref="AE851:AE858"/>
    <mergeCell ref="AF851:AF858"/>
    <mergeCell ref="AG851:AG858"/>
    <mergeCell ref="AH851:AH858"/>
    <mergeCell ref="A861:A863"/>
    <mergeCell ref="B861:B863"/>
    <mergeCell ref="C861:C863"/>
    <mergeCell ref="D861:D863"/>
    <mergeCell ref="E861:E863"/>
    <mergeCell ref="X851:X858"/>
    <mergeCell ref="Y851:Y858"/>
    <mergeCell ref="Z851:Z858"/>
    <mergeCell ref="AA851:AA858"/>
    <mergeCell ref="AB851:AB858"/>
    <mergeCell ref="AC851:AC858"/>
    <mergeCell ref="L851:L858"/>
    <mergeCell ref="M851:M858"/>
    <mergeCell ref="N851:N858"/>
    <mergeCell ref="O851:O858"/>
    <mergeCell ref="P851:P858"/>
    <mergeCell ref="Q851:Q858"/>
    <mergeCell ref="F851:F858"/>
    <mergeCell ref="G851:G858"/>
    <mergeCell ref="H851:H858"/>
    <mergeCell ref="I851:I858"/>
    <mergeCell ref="J851:J858"/>
    <mergeCell ref="K851:K858"/>
    <mergeCell ref="AD861:AD863"/>
    <mergeCell ref="AE861:AE863"/>
    <mergeCell ref="AF861:AF863"/>
    <mergeCell ref="AG861:AG863"/>
    <mergeCell ref="AH861:AH863"/>
    <mergeCell ref="A865:A868"/>
    <mergeCell ref="B865:B868"/>
    <mergeCell ref="C865:C868"/>
    <mergeCell ref="D865:D868"/>
    <mergeCell ref="E865:E868"/>
    <mergeCell ref="X861:X863"/>
    <mergeCell ref="Y861:Y863"/>
    <mergeCell ref="Z861:Z863"/>
    <mergeCell ref="AA861:AA863"/>
    <mergeCell ref="AB861:AB863"/>
    <mergeCell ref="AC861:AC863"/>
    <mergeCell ref="L861:L863"/>
    <mergeCell ref="M861:M863"/>
    <mergeCell ref="N861:N863"/>
    <mergeCell ref="O861:O863"/>
    <mergeCell ref="P861:P863"/>
    <mergeCell ref="Q861:Q863"/>
    <mergeCell ref="F861:F863"/>
    <mergeCell ref="G861:G863"/>
    <mergeCell ref="H861:H863"/>
    <mergeCell ref="I861:I863"/>
    <mergeCell ref="J861:J863"/>
    <mergeCell ref="K861:K863"/>
    <mergeCell ref="AD865:AD868"/>
    <mergeCell ref="AE865:AE868"/>
    <mergeCell ref="AF865:AF868"/>
    <mergeCell ref="AG865:AG868"/>
    <mergeCell ref="AH865:AH868"/>
    <mergeCell ref="A869:A871"/>
    <mergeCell ref="B869:B871"/>
    <mergeCell ref="C869:C871"/>
    <mergeCell ref="D869:D871"/>
    <mergeCell ref="E869:E871"/>
    <mergeCell ref="X865:X868"/>
    <mergeCell ref="Y865:Y868"/>
    <mergeCell ref="Z865:Z868"/>
    <mergeCell ref="AA865:AA868"/>
    <mergeCell ref="AB865:AB868"/>
    <mergeCell ref="AC865:AC868"/>
    <mergeCell ref="L865:L868"/>
    <mergeCell ref="M865:M868"/>
    <mergeCell ref="N865:N868"/>
    <mergeCell ref="O865:O868"/>
    <mergeCell ref="P865:P868"/>
    <mergeCell ref="Q865:Q868"/>
    <mergeCell ref="F865:F868"/>
    <mergeCell ref="G865:G868"/>
    <mergeCell ref="H865:H868"/>
    <mergeCell ref="I865:I868"/>
    <mergeCell ref="J865:J868"/>
    <mergeCell ref="K865:K868"/>
    <mergeCell ref="AD869:AD871"/>
    <mergeCell ref="AE869:AE871"/>
    <mergeCell ref="AF869:AF871"/>
    <mergeCell ref="AG869:AG871"/>
    <mergeCell ref="AH869:AH871"/>
    <mergeCell ref="A872:A875"/>
    <mergeCell ref="B872:B875"/>
    <mergeCell ref="C872:C875"/>
    <mergeCell ref="D872:D875"/>
    <mergeCell ref="E872:E875"/>
    <mergeCell ref="X869:X871"/>
    <mergeCell ref="Y869:Y871"/>
    <mergeCell ref="Z869:Z871"/>
    <mergeCell ref="AA869:AA871"/>
    <mergeCell ref="AB869:AB871"/>
    <mergeCell ref="AC869:AC871"/>
    <mergeCell ref="L869:L871"/>
    <mergeCell ref="M869:M871"/>
    <mergeCell ref="N869:N871"/>
    <mergeCell ref="O869:O871"/>
    <mergeCell ref="P869:P871"/>
    <mergeCell ref="Q869:Q871"/>
    <mergeCell ref="F869:F871"/>
    <mergeCell ref="G869:G871"/>
    <mergeCell ref="H869:H871"/>
    <mergeCell ref="I869:I871"/>
    <mergeCell ref="J869:J871"/>
    <mergeCell ref="K869:K871"/>
    <mergeCell ref="AD872:AD875"/>
    <mergeCell ref="AE872:AE875"/>
    <mergeCell ref="AF872:AF875"/>
    <mergeCell ref="AG872:AG875"/>
    <mergeCell ref="AH872:AH875"/>
    <mergeCell ref="A876:A878"/>
    <mergeCell ref="B876:B878"/>
    <mergeCell ref="C876:C878"/>
    <mergeCell ref="D876:D878"/>
    <mergeCell ref="E876:E878"/>
    <mergeCell ref="X872:X875"/>
    <mergeCell ref="Y872:Y875"/>
    <mergeCell ref="Z872:Z875"/>
    <mergeCell ref="AA872:AA875"/>
    <mergeCell ref="AB872:AB875"/>
    <mergeCell ref="AC872:AC875"/>
    <mergeCell ref="L872:L875"/>
    <mergeCell ref="M872:M875"/>
    <mergeCell ref="N872:N875"/>
    <mergeCell ref="O872:O875"/>
    <mergeCell ref="P872:P875"/>
    <mergeCell ref="Q872:Q875"/>
    <mergeCell ref="F872:F875"/>
    <mergeCell ref="G872:G875"/>
    <mergeCell ref="H872:H875"/>
    <mergeCell ref="I872:I875"/>
    <mergeCell ref="J872:J875"/>
    <mergeCell ref="K872:K875"/>
    <mergeCell ref="AD876:AD878"/>
    <mergeCell ref="AE876:AE878"/>
    <mergeCell ref="AF876:AF878"/>
    <mergeCell ref="AG876:AG878"/>
    <mergeCell ref="AH876:AH878"/>
    <mergeCell ref="A879:A881"/>
    <mergeCell ref="B879:B881"/>
    <mergeCell ref="C879:C881"/>
    <mergeCell ref="D879:D881"/>
    <mergeCell ref="E879:E881"/>
    <mergeCell ref="X876:X878"/>
    <mergeCell ref="Y876:Y878"/>
    <mergeCell ref="Z876:Z878"/>
    <mergeCell ref="AA876:AA878"/>
    <mergeCell ref="AB876:AB878"/>
    <mergeCell ref="AC876:AC878"/>
    <mergeCell ref="L876:L878"/>
    <mergeCell ref="M876:M878"/>
    <mergeCell ref="N876:N878"/>
    <mergeCell ref="O876:O878"/>
    <mergeCell ref="P876:P878"/>
    <mergeCell ref="Q876:Q878"/>
    <mergeCell ref="F876:F878"/>
    <mergeCell ref="G876:G878"/>
    <mergeCell ref="H876:H878"/>
    <mergeCell ref="I876:I878"/>
    <mergeCell ref="J876:J878"/>
    <mergeCell ref="K876:K878"/>
    <mergeCell ref="AD879:AD881"/>
    <mergeCell ref="AE879:AE881"/>
    <mergeCell ref="AF879:AF881"/>
    <mergeCell ref="AG879:AG881"/>
    <mergeCell ref="AH879:AH881"/>
    <mergeCell ref="A882:A885"/>
    <mergeCell ref="B882:B885"/>
    <mergeCell ref="C882:C885"/>
    <mergeCell ref="D882:D885"/>
    <mergeCell ref="E882:E885"/>
    <mergeCell ref="X879:X881"/>
    <mergeCell ref="Y879:Y881"/>
    <mergeCell ref="Z879:Z881"/>
    <mergeCell ref="AA879:AA881"/>
    <mergeCell ref="AB879:AB881"/>
    <mergeCell ref="AC879:AC881"/>
    <mergeCell ref="L879:L881"/>
    <mergeCell ref="M879:M881"/>
    <mergeCell ref="N879:N881"/>
    <mergeCell ref="O879:O881"/>
    <mergeCell ref="P879:P881"/>
    <mergeCell ref="Q879:Q881"/>
    <mergeCell ref="F879:F881"/>
    <mergeCell ref="G879:G881"/>
    <mergeCell ref="H879:H881"/>
    <mergeCell ref="I879:I881"/>
    <mergeCell ref="J879:J881"/>
    <mergeCell ref="K879:K881"/>
    <mergeCell ref="AD882:AD885"/>
    <mergeCell ref="AE882:AE885"/>
    <mergeCell ref="AF882:AF885"/>
    <mergeCell ref="AG882:AG885"/>
    <mergeCell ref="AH882:AH885"/>
    <mergeCell ref="A886:A888"/>
    <mergeCell ref="B886:B888"/>
    <mergeCell ref="C886:C888"/>
    <mergeCell ref="D886:D888"/>
    <mergeCell ref="E886:E888"/>
    <mergeCell ref="X882:X885"/>
    <mergeCell ref="Y882:Y885"/>
    <mergeCell ref="Z882:Z885"/>
    <mergeCell ref="AA882:AA885"/>
    <mergeCell ref="AB882:AB885"/>
    <mergeCell ref="AC882:AC885"/>
    <mergeCell ref="L882:L885"/>
    <mergeCell ref="M882:M885"/>
    <mergeCell ref="N882:N885"/>
    <mergeCell ref="O882:O885"/>
    <mergeCell ref="P882:P885"/>
    <mergeCell ref="Q882:Q885"/>
    <mergeCell ref="F882:F885"/>
    <mergeCell ref="G882:G885"/>
    <mergeCell ref="H882:H885"/>
    <mergeCell ref="I882:I885"/>
    <mergeCell ref="J882:J885"/>
    <mergeCell ref="K882:K885"/>
    <mergeCell ref="AD886:AD888"/>
    <mergeCell ref="AE886:AE888"/>
    <mergeCell ref="AF886:AF888"/>
    <mergeCell ref="AG886:AG888"/>
    <mergeCell ref="AH886:AH888"/>
    <mergeCell ref="A889:A892"/>
    <mergeCell ref="B889:B892"/>
    <mergeCell ref="C889:C892"/>
    <mergeCell ref="D889:D892"/>
    <mergeCell ref="E889:E892"/>
    <mergeCell ref="X886:X888"/>
    <mergeCell ref="Y886:Y888"/>
    <mergeCell ref="Z886:Z888"/>
    <mergeCell ref="AA886:AA888"/>
    <mergeCell ref="AB886:AB888"/>
    <mergeCell ref="AC886:AC888"/>
    <mergeCell ref="L886:L888"/>
    <mergeCell ref="M886:M888"/>
    <mergeCell ref="N886:N888"/>
    <mergeCell ref="O886:O888"/>
    <mergeCell ref="P886:P888"/>
    <mergeCell ref="Q886:Q888"/>
    <mergeCell ref="F886:F888"/>
    <mergeCell ref="G886:G888"/>
    <mergeCell ref="H886:H888"/>
    <mergeCell ref="I886:I888"/>
    <mergeCell ref="J886:J888"/>
    <mergeCell ref="K886:K888"/>
    <mergeCell ref="AD889:AD892"/>
    <mergeCell ref="AE889:AE892"/>
    <mergeCell ref="AF889:AF892"/>
    <mergeCell ref="AG889:AG892"/>
    <mergeCell ref="AH889:AH892"/>
    <mergeCell ref="A893:A894"/>
    <mergeCell ref="B893:B894"/>
    <mergeCell ref="C893:C894"/>
    <mergeCell ref="D893:D894"/>
    <mergeCell ref="E893:E894"/>
    <mergeCell ref="X889:X892"/>
    <mergeCell ref="Y889:Y892"/>
    <mergeCell ref="Z889:Z892"/>
    <mergeCell ref="AA889:AA892"/>
    <mergeCell ref="AB889:AB892"/>
    <mergeCell ref="AC889:AC892"/>
    <mergeCell ref="L889:L892"/>
    <mergeCell ref="M889:M892"/>
    <mergeCell ref="N889:N892"/>
    <mergeCell ref="O889:O892"/>
    <mergeCell ref="P889:P892"/>
    <mergeCell ref="Q889:Q892"/>
    <mergeCell ref="F889:F892"/>
    <mergeCell ref="G889:G892"/>
    <mergeCell ref="H889:H892"/>
    <mergeCell ref="I889:I892"/>
    <mergeCell ref="J889:J892"/>
    <mergeCell ref="K889:K892"/>
    <mergeCell ref="AD893:AD894"/>
    <mergeCell ref="AE893:AE894"/>
    <mergeCell ref="AF893:AF894"/>
    <mergeCell ref="AG893:AG894"/>
    <mergeCell ref="AH893:AH894"/>
    <mergeCell ref="A895:A898"/>
    <mergeCell ref="B895:B898"/>
    <mergeCell ref="C895:C898"/>
    <mergeCell ref="D895:D898"/>
    <mergeCell ref="E895:E898"/>
    <mergeCell ref="X893:X894"/>
    <mergeCell ref="Y893:Y894"/>
    <mergeCell ref="Z893:Z894"/>
    <mergeCell ref="AA893:AA894"/>
    <mergeCell ref="AB893:AB894"/>
    <mergeCell ref="AC893:AC894"/>
    <mergeCell ref="L893:L894"/>
    <mergeCell ref="M893:M894"/>
    <mergeCell ref="N893:N894"/>
    <mergeCell ref="O893:O894"/>
    <mergeCell ref="P893:P894"/>
    <mergeCell ref="Q893:Q894"/>
    <mergeCell ref="F893:F894"/>
    <mergeCell ref="G893:G894"/>
    <mergeCell ref="H893:H894"/>
    <mergeCell ref="I893:I894"/>
    <mergeCell ref="J893:J894"/>
    <mergeCell ref="K893:K894"/>
    <mergeCell ref="AD895:AD898"/>
    <mergeCell ref="AE895:AE898"/>
    <mergeCell ref="AF895:AF898"/>
    <mergeCell ref="AG895:AG898"/>
    <mergeCell ref="AH895:AH898"/>
    <mergeCell ref="A899:A902"/>
    <mergeCell ref="B899:B902"/>
    <mergeCell ref="C899:C902"/>
    <mergeCell ref="D899:D902"/>
    <mergeCell ref="E899:E902"/>
    <mergeCell ref="X895:X898"/>
    <mergeCell ref="Y895:Y898"/>
    <mergeCell ref="Z895:Z898"/>
    <mergeCell ref="AA895:AA898"/>
    <mergeCell ref="AB895:AB898"/>
    <mergeCell ref="AC895:AC898"/>
    <mergeCell ref="L895:L898"/>
    <mergeCell ref="M895:M898"/>
    <mergeCell ref="N895:N898"/>
    <mergeCell ref="O895:O898"/>
    <mergeCell ref="P895:P898"/>
    <mergeCell ref="Q895:Q898"/>
    <mergeCell ref="F895:F898"/>
    <mergeCell ref="G895:G898"/>
    <mergeCell ref="H895:H898"/>
    <mergeCell ref="I895:I898"/>
    <mergeCell ref="J895:J898"/>
    <mergeCell ref="K895:K898"/>
    <mergeCell ref="AD899:AD902"/>
    <mergeCell ref="AE899:AE902"/>
    <mergeCell ref="AF899:AF902"/>
    <mergeCell ref="AG899:AG902"/>
    <mergeCell ref="AH899:AH902"/>
    <mergeCell ref="A904:A906"/>
    <mergeCell ref="B904:B906"/>
    <mergeCell ref="C904:C906"/>
    <mergeCell ref="D904:D906"/>
    <mergeCell ref="E904:E906"/>
    <mergeCell ref="X899:X902"/>
    <mergeCell ref="Y899:Y902"/>
    <mergeCell ref="Z899:Z902"/>
    <mergeCell ref="AA899:AA902"/>
    <mergeCell ref="AB899:AB902"/>
    <mergeCell ref="AC899:AC902"/>
    <mergeCell ref="L899:L902"/>
    <mergeCell ref="M899:M902"/>
    <mergeCell ref="N899:N902"/>
    <mergeCell ref="O899:O902"/>
    <mergeCell ref="P899:P902"/>
    <mergeCell ref="Q899:Q902"/>
    <mergeCell ref="F899:F902"/>
    <mergeCell ref="G899:G902"/>
    <mergeCell ref="H899:H902"/>
    <mergeCell ref="I899:I902"/>
    <mergeCell ref="J899:J902"/>
    <mergeCell ref="K899:K902"/>
    <mergeCell ref="AD904:AD906"/>
    <mergeCell ref="AE904:AE906"/>
    <mergeCell ref="AF904:AF906"/>
    <mergeCell ref="AG904:AG906"/>
    <mergeCell ref="AH904:AH906"/>
    <mergeCell ref="A907:A910"/>
    <mergeCell ref="B907:B910"/>
    <mergeCell ref="C907:C910"/>
    <mergeCell ref="D907:D910"/>
    <mergeCell ref="E907:E910"/>
    <mergeCell ref="X904:X906"/>
    <mergeCell ref="Y904:Y906"/>
    <mergeCell ref="Z904:Z906"/>
    <mergeCell ref="AA904:AA906"/>
    <mergeCell ref="AB904:AB906"/>
    <mergeCell ref="AC904:AC906"/>
    <mergeCell ref="L904:L906"/>
    <mergeCell ref="M904:M906"/>
    <mergeCell ref="N904:N906"/>
    <mergeCell ref="O904:O906"/>
    <mergeCell ref="P904:P906"/>
    <mergeCell ref="Q904:Q906"/>
    <mergeCell ref="F904:F906"/>
    <mergeCell ref="G904:G906"/>
    <mergeCell ref="H904:H906"/>
    <mergeCell ref="I904:I906"/>
    <mergeCell ref="J904:J906"/>
    <mergeCell ref="K904:K906"/>
    <mergeCell ref="AD907:AD910"/>
    <mergeCell ref="AE907:AE910"/>
    <mergeCell ref="AF907:AF910"/>
    <mergeCell ref="AG907:AG910"/>
    <mergeCell ref="AH907:AH910"/>
    <mergeCell ref="A911:A913"/>
    <mergeCell ref="B911:B913"/>
    <mergeCell ref="C911:C913"/>
    <mergeCell ref="D911:D913"/>
    <mergeCell ref="E911:E913"/>
    <mergeCell ref="X907:X910"/>
    <mergeCell ref="Y907:Y910"/>
    <mergeCell ref="Z907:Z910"/>
    <mergeCell ref="AA907:AA910"/>
    <mergeCell ref="AB907:AB910"/>
    <mergeCell ref="AC907:AC910"/>
    <mergeCell ref="L907:L910"/>
    <mergeCell ref="M907:M910"/>
    <mergeCell ref="N907:N910"/>
    <mergeCell ref="O907:O910"/>
    <mergeCell ref="P907:P910"/>
    <mergeCell ref="Q907:Q910"/>
    <mergeCell ref="F907:F910"/>
    <mergeCell ref="G907:G910"/>
    <mergeCell ref="H907:H910"/>
    <mergeCell ref="I907:I910"/>
    <mergeCell ref="J907:J910"/>
    <mergeCell ref="K907:K910"/>
    <mergeCell ref="AD911:AD913"/>
    <mergeCell ref="AE911:AE913"/>
    <mergeCell ref="AF911:AF913"/>
    <mergeCell ref="AG911:AG913"/>
    <mergeCell ref="AH911:AH913"/>
    <mergeCell ref="A914:A917"/>
    <mergeCell ref="B914:B917"/>
    <mergeCell ref="C914:C917"/>
    <mergeCell ref="D914:D917"/>
    <mergeCell ref="E914:E917"/>
    <mergeCell ref="X911:X913"/>
    <mergeCell ref="Y911:Y913"/>
    <mergeCell ref="Z911:Z913"/>
    <mergeCell ref="AA911:AA913"/>
    <mergeCell ref="AB911:AB913"/>
    <mergeCell ref="AC911:AC913"/>
    <mergeCell ref="L911:L913"/>
    <mergeCell ref="M911:M913"/>
    <mergeCell ref="N911:N913"/>
    <mergeCell ref="O911:O913"/>
    <mergeCell ref="P911:P913"/>
    <mergeCell ref="Q911:Q913"/>
    <mergeCell ref="F911:F913"/>
    <mergeCell ref="G911:G913"/>
    <mergeCell ref="H911:H913"/>
    <mergeCell ref="I911:I913"/>
    <mergeCell ref="J911:J913"/>
    <mergeCell ref="K911:K913"/>
    <mergeCell ref="AD914:AD917"/>
    <mergeCell ref="AE914:AE917"/>
    <mergeCell ref="AF914:AF917"/>
    <mergeCell ref="AG914:AG917"/>
    <mergeCell ref="AH914:AH917"/>
    <mergeCell ref="A918:A921"/>
    <mergeCell ref="B918:B921"/>
    <mergeCell ref="C918:C921"/>
    <mergeCell ref="D918:D921"/>
    <mergeCell ref="E918:E921"/>
    <mergeCell ref="X914:X917"/>
    <mergeCell ref="Y914:Y917"/>
    <mergeCell ref="Z914:Z917"/>
    <mergeCell ref="AA914:AA917"/>
    <mergeCell ref="AB914:AB917"/>
    <mergeCell ref="AC914:AC917"/>
    <mergeCell ref="L914:L917"/>
    <mergeCell ref="M914:M917"/>
    <mergeCell ref="N914:N917"/>
    <mergeCell ref="O914:O917"/>
    <mergeCell ref="P914:P917"/>
    <mergeCell ref="Q914:Q917"/>
    <mergeCell ref="F914:F917"/>
    <mergeCell ref="G914:G917"/>
    <mergeCell ref="H914:H917"/>
    <mergeCell ref="I914:I917"/>
    <mergeCell ref="J914:J917"/>
    <mergeCell ref="K914:K917"/>
    <mergeCell ref="AD918:AD921"/>
    <mergeCell ref="AE918:AE921"/>
    <mergeCell ref="AF918:AF921"/>
    <mergeCell ref="AG918:AG921"/>
    <mergeCell ref="AH918:AH921"/>
    <mergeCell ref="A925:A927"/>
    <mergeCell ref="B925:B927"/>
    <mergeCell ref="C925:C927"/>
    <mergeCell ref="D925:D927"/>
    <mergeCell ref="E925:E927"/>
    <mergeCell ref="X918:X921"/>
    <mergeCell ref="Y918:Y921"/>
    <mergeCell ref="Z918:Z921"/>
    <mergeCell ref="AA918:AA921"/>
    <mergeCell ref="AB918:AB921"/>
    <mergeCell ref="AC918:AC921"/>
    <mergeCell ref="L918:L921"/>
    <mergeCell ref="M918:M921"/>
    <mergeCell ref="N918:N921"/>
    <mergeCell ref="O918:O921"/>
    <mergeCell ref="P918:P921"/>
    <mergeCell ref="Q918:Q921"/>
    <mergeCell ref="F918:F921"/>
    <mergeCell ref="G918:G921"/>
    <mergeCell ref="H918:H921"/>
    <mergeCell ref="I918:I921"/>
    <mergeCell ref="J918:J921"/>
    <mergeCell ref="K918:K921"/>
    <mergeCell ref="AD925:AD927"/>
    <mergeCell ref="AE925:AE927"/>
    <mergeCell ref="AF925:AF927"/>
    <mergeCell ref="AG925:AG927"/>
    <mergeCell ref="AH925:AH927"/>
    <mergeCell ref="A942:A945"/>
    <mergeCell ref="B942:B945"/>
    <mergeCell ref="C942:C945"/>
    <mergeCell ref="D942:D945"/>
    <mergeCell ref="E942:E945"/>
    <mergeCell ref="X925:X927"/>
    <mergeCell ref="Y925:Y927"/>
    <mergeCell ref="Z925:Z927"/>
    <mergeCell ref="AA925:AA927"/>
    <mergeCell ref="AB925:AB927"/>
    <mergeCell ref="AC925:AC927"/>
    <mergeCell ref="L925:L927"/>
    <mergeCell ref="M925:M927"/>
    <mergeCell ref="N925:N927"/>
    <mergeCell ref="O925:O927"/>
    <mergeCell ref="P925:P927"/>
    <mergeCell ref="Q925:Q927"/>
    <mergeCell ref="F925:F927"/>
    <mergeCell ref="G925:G927"/>
    <mergeCell ref="H925:H927"/>
    <mergeCell ref="I925:I927"/>
    <mergeCell ref="J925:J927"/>
    <mergeCell ref="K925:K927"/>
    <mergeCell ref="AD942:AD945"/>
    <mergeCell ref="AE942:AE945"/>
    <mergeCell ref="AF942:AF945"/>
    <mergeCell ref="AG942:AG945"/>
    <mergeCell ref="AH942:AH945"/>
    <mergeCell ref="A946:A947"/>
    <mergeCell ref="B946:B947"/>
    <mergeCell ref="C946:C947"/>
    <mergeCell ref="D946:D947"/>
    <mergeCell ref="E946:E947"/>
    <mergeCell ref="X942:X945"/>
    <mergeCell ref="Y942:Y945"/>
    <mergeCell ref="Z942:Z945"/>
    <mergeCell ref="AA942:AA945"/>
    <mergeCell ref="AB942:AB945"/>
    <mergeCell ref="AC942:AC945"/>
    <mergeCell ref="L942:L945"/>
    <mergeCell ref="M942:M945"/>
    <mergeCell ref="N942:N945"/>
    <mergeCell ref="O942:O945"/>
    <mergeCell ref="P942:P945"/>
    <mergeCell ref="Q942:Q945"/>
    <mergeCell ref="F942:F945"/>
    <mergeCell ref="G942:G945"/>
    <mergeCell ref="H942:H945"/>
    <mergeCell ref="I942:I945"/>
    <mergeCell ref="J942:J945"/>
    <mergeCell ref="K942:K945"/>
    <mergeCell ref="AD946:AD947"/>
    <mergeCell ref="AE946:AE947"/>
    <mergeCell ref="AF946:AF947"/>
    <mergeCell ref="AG946:AG947"/>
    <mergeCell ref="AH946:AH947"/>
    <mergeCell ref="A948:A949"/>
    <mergeCell ref="B948:B949"/>
    <mergeCell ref="C948:C949"/>
    <mergeCell ref="D948:D949"/>
    <mergeCell ref="E948:E949"/>
    <mergeCell ref="X946:X947"/>
    <mergeCell ref="Y946:Y947"/>
    <mergeCell ref="Z946:Z947"/>
    <mergeCell ref="AA946:AA947"/>
    <mergeCell ref="AB946:AB947"/>
    <mergeCell ref="AC946:AC947"/>
    <mergeCell ref="L946:L947"/>
    <mergeCell ref="M946:M947"/>
    <mergeCell ref="N946:N947"/>
    <mergeCell ref="O946:O947"/>
    <mergeCell ref="P946:P947"/>
    <mergeCell ref="Q946:Q947"/>
    <mergeCell ref="F946:F947"/>
    <mergeCell ref="G946:G947"/>
    <mergeCell ref="H946:H947"/>
    <mergeCell ref="I946:I947"/>
    <mergeCell ref="J946:J947"/>
    <mergeCell ref="K946:K947"/>
    <mergeCell ref="AD948:AD949"/>
    <mergeCell ref="AE948:AE949"/>
    <mergeCell ref="AF948:AF949"/>
    <mergeCell ref="AG948:AG949"/>
    <mergeCell ref="AH948:AH949"/>
    <mergeCell ref="A950:A953"/>
    <mergeCell ref="B950:B953"/>
    <mergeCell ref="C950:C953"/>
    <mergeCell ref="D950:D953"/>
    <mergeCell ref="E950:E953"/>
    <mergeCell ref="X948:X949"/>
    <mergeCell ref="Y948:Y949"/>
    <mergeCell ref="Z948:Z949"/>
    <mergeCell ref="AA948:AA949"/>
    <mergeCell ref="AB948:AB949"/>
    <mergeCell ref="AC948:AC949"/>
    <mergeCell ref="L948:L949"/>
    <mergeCell ref="M948:M949"/>
    <mergeCell ref="N948:N949"/>
    <mergeCell ref="O948:O949"/>
    <mergeCell ref="P948:P949"/>
    <mergeCell ref="Q948:Q949"/>
    <mergeCell ref="F948:F949"/>
    <mergeCell ref="G948:G949"/>
    <mergeCell ref="H948:H949"/>
    <mergeCell ref="I948:I949"/>
    <mergeCell ref="J948:J949"/>
    <mergeCell ref="K948:K949"/>
    <mergeCell ref="AD950:AD953"/>
    <mergeCell ref="AE950:AE953"/>
    <mergeCell ref="AF950:AF953"/>
    <mergeCell ref="AG950:AG953"/>
    <mergeCell ref="AH950:AH953"/>
    <mergeCell ref="A966:A971"/>
    <mergeCell ref="B966:B971"/>
    <mergeCell ref="C966:C971"/>
    <mergeCell ref="D966:D971"/>
    <mergeCell ref="E966:E971"/>
    <mergeCell ref="X950:X953"/>
    <mergeCell ref="Y950:Y953"/>
    <mergeCell ref="Z950:Z953"/>
    <mergeCell ref="AA950:AA953"/>
    <mergeCell ref="AB950:AB953"/>
    <mergeCell ref="AC950:AC953"/>
    <mergeCell ref="L950:L953"/>
    <mergeCell ref="M950:M953"/>
    <mergeCell ref="N950:N953"/>
    <mergeCell ref="O950:O953"/>
    <mergeCell ref="P950:P953"/>
    <mergeCell ref="Q950:Q953"/>
    <mergeCell ref="F950:F953"/>
    <mergeCell ref="G950:G953"/>
    <mergeCell ref="H950:H953"/>
    <mergeCell ref="I950:I953"/>
    <mergeCell ref="J950:J953"/>
    <mergeCell ref="K950:K953"/>
    <mergeCell ref="AD966:AD971"/>
    <mergeCell ref="AE966:AE971"/>
    <mergeCell ref="AF966:AF971"/>
    <mergeCell ref="AG966:AG971"/>
    <mergeCell ref="AH966:AH971"/>
    <mergeCell ref="A998:A1000"/>
    <mergeCell ref="B998:B1000"/>
    <mergeCell ref="C998:C1000"/>
    <mergeCell ref="D998:D1000"/>
    <mergeCell ref="E998:E1000"/>
    <mergeCell ref="X966:X971"/>
    <mergeCell ref="Y966:Y971"/>
    <mergeCell ref="Z966:Z971"/>
    <mergeCell ref="AA966:AA971"/>
    <mergeCell ref="AB966:AB971"/>
    <mergeCell ref="AC966:AC971"/>
    <mergeCell ref="L966:L971"/>
    <mergeCell ref="M966:M971"/>
    <mergeCell ref="N966:N971"/>
    <mergeCell ref="O966:O971"/>
    <mergeCell ref="P966:P971"/>
    <mergeCell ref="Q966:Q971"/>
    <mergeCell ref="F966:F971"/>
    <mergeCell ref="G966:G971"/>
    <mergeCell ref="H966:H971"/>
    <mergeCell ref="I966:I971"/>
    <mergeCell ref="J966:J971"/>
    <mergeCell ref="K966:K971"/>
    <mergeCell ref="AD998:AD1000"/>
    <mergeCell ref="AE998:AE1000"/>
    <mergeCell ref="AF998:AF1000"/>
    <mergeCell ref="AG998:AG1000"/>
    <mergeCell ref="AH998:AH1000"/>
    <mergeCell ref="A1003:A1005"/>
    <mergeCell ref="B1003:B1005"/>
    <mergeCell ref="C1003:C1005"/>
    <mergeCell ref="D1003:D1005"/>
    <mergeCell ref="E1003:E1005"/>
    <mergeCell ref="X998:X1000"/>
    <mergeCell ref="Y998:Y1000"/>
    <mergeCell ref="Z998:Z1000"/>
    <mergeCell ref="AA998:AA1000"/>
    <mergeCell ref="AB998:AB1000"/>
    <mergeCell ref="AC998:AC1000"/>
    <mergeCell ref="L998:L1000"/>
    <mergeCell ref="M998:M1000"/>
    <mergeCell ref="N998:N1000"/>
    <mergeCell ref="O998:O1000"/>
    <mergeCell ref="P998:P1000"/>
    <mergeCell ref="Q998:Q1000"/>
    <mergeCell ref="F998:F1000"/>
    <mergeCell ref="G998:G1000"/>
    <mergeCell ref="H998:H1000"/>
    <mergeCell ref="I998:I1000"/>
    <mergeCell ref="J998:J1000"/>
    <mergeCell ref="K998:K1000"/>
    <mergeCell ref="AD1003:AD1005"/>
    <mergeCell ref="AE1003:AE1005"/>
    <mergeCell ref="AF1003:AF1005"/>
    <mergeCell ref="AG1003:AG1005"/>
    <mergeCell ref="AH1003:AH1005"/>
    <mergeCell ref="A1007:A1008"/>
    <mergeCell ref="B1007:B1008"/>
    <mergeCell ref="C1007:C1008"/>
    <mergeCell ref="D1007:D1008"/>
    <mergeCell ref="E1007:E1008"/>
    <mergeCell ref="X1003:X1005"/>
    <mergeCell ref="Y1003:Y1005"/>
    <mergeCell ref="Z1003:Z1005"/>
    <mergeCell ref="AA1003:AA1005"/>
    <mergeCell ref="AB1003:AB1005"/>
    <mergeCell ref="AC1003:AC1005"/>
    <mergeCell ref="L1003:L1005"/>
    <mergeCell ref="M1003:M1005"/>
    <mergeCell ref="N1003:N1005"/>
    <mergeCell ref="O1003:O1005"/>
    <mergeCell ref="P1003:P1005"/>
    <mergeCell ref="Q1003:Q1005"/>
    <mergeCell ref="F1003:F1005"/>
    <mergeCell ref="G1003:G1005"/>
    <mergeCell ref="H1003:H1005"/>
    <mergeCell ref="I1003:I1005"/>
    <mergeCell ref="J1003:J1005"/>
    <mergeCell ref="K1003:K1005"/>
    <mergeCell ref="AD1007:AD1008"/>
    <mergeCell ref="AE1007:AE1008"/>
    <mergeCell ref="AF1007:AF1008"/>
    <mergeCell ref="AG1007:AG1008"/>
    <mergeCell ref="AH1007:AH1008"/>
    <mergeCell ref="A1013:A1016"/>
    <mergeCell ref="B1013:B1016"/>
    <mergeCell ref="C1013:C1016"/>
    <mergeCell ref="D1013:D1016"/>
    <mergeCell ref="E1013:E1016"/>
    <mergeCell ref="X1007:X1008"/>
    <mergeCell ref="Y1007:Y1008"/>
    <mergeCell ref="Z1007:Z1008"/>
    <mergeCell ref="AA1007:AA1008"/>
    <mergeCell ref="AB1007:AB1008"/>
    <mergeCell ref="AC1007:AC1008"/>
    <mergeCell ref="L1007:L1008"/>
    <mergeCell ref="M1007:M1008"/>
    <mergeCell ref="N1007:N1008"/>
    <mergeCell ref="O1007:O1008"/>
    <mergeCell ref="P1007:P1008"/>
    <mergeCell ref="Q1007:Q1008"/>
    <mergeCell ref="F1007:F1008"/>
    <mergeCell ref="G1007:G1008"/>
    <mergeCell ref="H1007:H1008"/>
    <mergeCell ref="I1007:I1008"/>
    <mergeCell ref="J1007:J1008"/>
    <mergeCell ref="K1007:K1008"/>
    <mergeCell ref="AD1013:AD1016"/>
    <mergeCell ref="AE1013:AE1016"/>
    <mergeCell ref="AF1013:AF1016"/>
    <mergeCell ref="AG1013:AG1016"/>
    <mergeCell ref="AH1013:AH1016"/>
    <mergeCell ref="A1052:A1053"/>
    <mergeCell ref="B1052:B1053"/>
    <mergeCell ref="C1052:C1053"/>
    <mergeCell ref="D1052:D1053"/>
    <mergeCell ref="E1052:E1053"/>
    <mergeCell ref="X1013:X1016"/>
    <mergeCell ref="Y1013:Y1016"/>
    <mergeCell ref="Z1013:Z1016"/>
    <mergeCell ref="AA1013:AA1016"/>
    <mergeCell ref="AB1013:AB1016"/>
    <mergeCell ref="AC1013:AC1016"/>
    <mergeCell ref="L1013:L1016"/>
    <mergeCell ref="M1013:M1016"/>
    <mergeCell ref="N1013:N1016"/>
    <mergeCell ref="O1013:O1016"/>
    <mergeCell ref="P1013:P1016"/>
    <mergeCell ref="Q1013:Q1016"/>
    <mergeCell ref="F1013:F1016"/>
    <mergeCell ref="G1013:G1016"/>
    <mergeCell ref="H1013:H1016"/>
    <mergeCell ref="I1013:I1016"/>
    <mergeCell ref="J1013:J1016"/>
    <mergeCell ref="K1013:K1016"/>
    <mergeCell ref="AD1052:AD1053"/>
    <mergeCell ref="AE1052:AE1053"/>
    <mergeCell ref="AF1052:AF1053"/>
    <mergeCell ref="AG1052:AG1053"/>
    <mergeCell ref="AH1052:AH1053"/>
    <mergeCell ref="A1104:A1105"/>
    <mergeCell ref="B1104:B1105"/>
    <mergeCell ref="C1104:C1105"/>
    <mergeCell ref="D1104:D1105"/>
    <mergeCell ref="E1104:E1105"/>
    <mergeCell ref="X1052:X1053"/>
    <mergeCell ref="Y1052:Y1053"/>
    <mergeCell ref="Z1052:Z1053"/>
    <mergeCell ref="AA1052:AA1053"/>
    <mergeCell ref="AB1052:AB1053"/>
    <mergeCell ref="AC1052:AC1053"/>
    <mergeCell ref="L1052:L1053"/>
    <mergeCell ref="M1052:M1053"/>
    <mergeCell ref="N1052:N1053"/>
    <mergeCell ref="O1052:O1053"/>
    <mergeCell ref="P1052:P1053"/>
    <mergeCell ref="Q1052:Q1053"/>
    <mergeCell ref="F1052:F1053"/>
    <mergeCell ref="G1052:G1053"/>
    <mergeCell ref="H1052:H1053"/>
    <mergeCell ref="I1052:I1053"/>
    <mergeCell ref="J1052:J1053"/>
    <mergeCell ref="K1052:K1053"/>
    <mergeCell ref="AD1104:AD1105"/>
    <mergeCell ref="AE1104:AE1105"/>
    <mergeCell ref="AF1104:AF1105"/>
    <mergeCell ref="AG1104:AG1105"/>
    <mergeCell ref="AH1104:AH1105"/>
    <mergeCell ref="A1108:A1110"/>
    <mergeCell ref="B1108:B1110"/>
    <mergeCell ref="C1108:C1110"/>
    <mergeCell ref="D1108:D1110"/>
    <mergeCell ref="E1108:E1110"/>
    <mergeCell ref="X1104:X1105"/>
    <mergeCell ref="Y1104:Y1105"/>
    <mergeCell ref="Z1104:Z1105"/>
    <mergeCell ref="AA1104:AA1105"/>
    <mergeCell ref="AB1104:AB1105"/>
    <mergeCell ref="AC1104:AC1105"/>
    <mergeCell ref="L1104:L1105"/>
    <mergeCell ref="M1104:M1105"/>
    <mergeCell ref="N1104:N1105"/>
    <mergeCell ref="O1104:O1105"/>
    <mergeCell ref="P1104:P1105"/>
    <mergeCell ref="Q1104:Q1105"/>
    <mergeCell ref="F1104:F1105"/>
    <mergeCell ref="G1104:G1105"/>
    <mergeCell ref="H1104:H1105"/>
    <mergeCell ref="I1104:I1105"/>
    <mergeCell ref="J1104:J1105"/>
    <mergeCell ref="K1104:K1105"/>
    <mergeCell ref="AD1108:AD1110"/>
    <mergeCell ref="AE1108:AE1110"/>
    <mergeCell ref="AF1108:AF1110"/>
    <mergeCell ref="AG1108:AG1110"/>
    <mergeCell ref="AH1108:AH1110"/>
    <mergeCell ref="A1127:A1129"/>
    <mergeCell ref="B1127:B1129"/>
    <mergeCell ref="C1127:C1129"/>
    <mergeCell ref="D1127:D1129"/>
    <mergeCell ref="E1127:E1129"/>
    <mergeCell ref="X1108:X1110"/>
    <mergeCell ref="Y1108:Y1110"/>
    <mergeCell ref="Z1108:Z1110"/>
    <mergeCell ref="AA1108:AA1110"/>
    <mergeCell ref="AB1108:AB1110"/>
    <mergeCell ref="AC1108:AC1110"/>
    <mergeCell ref="L1108:L1110"/>
    <mergeCell ref="M1108:M1110"/>
    <mergeCell ref="N1108:N1110"/>
    <mergeCell ref="O1108:O1110"/>
    <mergeCell ref="P1108:P1110"/>
    <mergeCell ref="Q1108:Q1110"/>
    <mergeCell ref="F1108:F1110"/>
    <mergeCell ref="G1108:G1110"/>
    <mergeCell ref="H1108:H1110"/>
    <mergeCell ref="I1108:I1110"/>
    <mergeCell ref="J1108:J1110"/>
    <mergeCell ref="K1108:K1110"/>
    <mergeCell ref="AD1127:AD1129"/>
    <mergeCell ref="AE1127:AE1129"/>
    <mergeCell ref="AF1127:AF1129"/>
    <mergeCell ref="AG1127:AG1129"/>
    <mergeCell ref="AH1127:AH1129"/>
    <mergeCell ref="A1138:A1139"/>
    <mergeCell ref="B1138:B1139"/>
    <mergeCell ref="C1138:C1139"/>
    <mergeCell ref="D1138:D1139"/>
    <mergeCell ref="E1138:E1139"/>
    <mergeCell ref="X1127:X1129"/>
    <mergeCell ref="Y1127:Y1129"/>
    <mergeCell ref="Z1127:Z1129"/>
    <mergeCell ref="AA1127:AA1129"/>
    <mergeCell ref="AB1127:AB1129"/>
    <mergeCell ref="AC1127:AC1129"/>
    <mergeCell ref="L1127:L1129"/>
    <mergeCell ref="M1127:M1129"/>
    <mergeCell ref="N1127:N1129"/>
    <mergeCell ref="O1127:O1129"/>
    <mergeCell ref="P1127:P1129"/>
    <mergeCell ref="Q1127:Q1129"/>
    <mergeCell ref="F1127:F1129"/>
    <mergeCell ref="G1127:G1129"/>
    <mergeCell ref="H1127:H1129"/>
    <mergeCell ref="I1127:I1129"/>
    <mergeCell ref="J1127:J1129"/>
    <mergeCell ref="K1127:K1129"/>
    <mergeCell ref="AD1138:AD1139"/>
    <mergeCell ref="AE1138:AE1139"/>
    <mergeCell ref="AF1138:AF1139"/>
    <mergeCell ref="AG1138:AG1139"/>
    <mergeCell ref="AH1138:AH1139"/>
    <mergeCell ref="A1140:A1142"/>
    <mergeCell ref="B1140:B1142"/>
    <mergeCell ref="C1140:C1142"/>
    <mergeCell ref="D1140:D1142"/>
    <mergeCell ref="E1140:E1142"/>
    <mergeCell ref="X1138:X1139"/>
    <mergeCell ref="Y1138:Y1139"/>
    <mergeCell ref="Z1138:Z1139"/>
    <mergeCell ref="AA1138:AA1139"/>
    <mergeCell ref="AB1138:AB1139"/>
    <mergeCell ref="AC1138:AC1139"/>
    <mergeCell ref="L1138:L1139"/>
    <mergeCell ref="M1138:M1139"/>
    <mergeCell ref="N1138:N1139"/>
    <mergeCell ref="O1138:O1139"/>
    <mergeCell ref="P1138:P1139"/>
    <mergeCell ref="Q1138:Q1139"/>
    <mergeCell ref="F1138:F1139"/>
    <mergeCell ref="G1138:G1139"/>
    <mergeCell ref="H1138:H1139"/>
    <mergeCell ref="I1138:I1139"/>
    <mergeCell ref="J1138:J1139"/>
    <mergeCell ref="K1138:K1139"/>
    <mergeCell ref="AD1140:AD1142"/>
    <mergeCell ref="AE1140:AE1142"/>
    <mergeCell ref="AF1140:AF1142"/>
    <mergeCell ref="AG1140:AG1142"/>
    <mergeCell ref="AH1140:AH1142"/>
    <mergeCell ref="A1159:A1211"/>
    <mergeCell ref="B1159:B1211"/>
    <mergeCell ref="C1159:C1211"/>
    <mergeCell ref="D1159:D1211"/>
    <mergeCell ref="E1159:E1211"/>
    <mergeCell ref="X1140:X1142"/>
    <mergeCell ref="Y1140:Y1142"/>
    <mergeCell ref="Z1140:Z1142"/>
    <mergeCell ref="AA1140:AA1142"/>
    <mergeCell ref="AB1140:AB1142"/>
    <mergeCell ref="AC1140:AC1142"/>
    <mergeCell ref="L1140:L1142"/>
    <mergeCell ref="M1140:M1142"/>
    <mergeCell ref="N1140:N1142"/>
    <mergeCell ref="O1140:O1142"/>
    <mergeCell ref="P1140:P1142"/>
    <mergeCell ref="Q1140:Q1142"/>
    <mergeCell ref="F1140:F1142"/>
    <mergeCell ref="G1140:G1142"/>
    <mergeCell ref="H1140:H1142"/>
    <mergeCell ref="I1140:I1142"/>
    <mergeCell ref="J1140:J1142"/>
    <mergeCell ref="K1140:K1142"/>
    <mergeCell ref="AD1159:AD1211"/>
    <mergeCell ref="AE1159:AE1211"/>
    <mergeCell ref="AF1159:AF1211"/>
    <mergeCell ref="AG1159:AG1211"/>
    <mergeCell ref="AH1159:AH1211"/>
    <mergeCell ref="A1213:A1225"/>
    <mergeCell ref="B1213:B1225"/>
    <mergeCell ref="C1213:C1225"/>
    <mergeCell ref="D1213:D1225"/>
    <mergeCell ref="E1213:E1225"/>
    <mergeCell ref="X1159:X1211"/>
    <mergeCell ref="Y1159:Y1211"/>
    <mergeCell ref="Z1159:Z1211"/>
    <mergeCell ref="AA1159:AA1211"/>
    <mergeCell ref="AB1159:AB1211"/>
    <mergeCell ref="AC1159:AC1211"/>
    <mergeCell ref="L1159:L1211"/>
    <mergeCell ref="M1159:M1211"/>
    <mergeCell ref="N1159:N1211"/>
    <mergeCell ref="O1159:O1211"/>
    <mergeCell ref="P1159:P1211"/>
    <mergeCell ref="Q1159:Q1211"/>
    <mergeCell ref="F1159:F1211"/>
    <mergeCell ref="G1159:G1211"/>
    <mergeCell ref="H1159:H1211"/>
    <mergeCell ref="I1159:I1211"/>
    <mergeCell ref="J1159:J1211"/>
    <mergeCell ref="K1159:K1211"/>
    <mergeCell ref="AD1213:AD1225"/>
    <mergeCell ref="AE1213:AE1225"/>
    <mergeCell ref="AF1213:AF1225"/>
    <mergeCell ref="AG1213:AG1225"/>
    <mergeCell ref="AH1213:AH1225"/>
    <mergeCell ref="A1232:A1235"/>
    <mergeCell ref="B1232:B1235"/>
    <mergeCell ref="C1232:C1235"/>
    <mergeCell ref="D1232:D1235"/>
    <mergeCell ref="E1232:E1235"/>
    <mergeCell ref="X1213:X1225"/>
    <mergeCell ref="Y1213:Y1225"/>
    <mergeCell ref="Z1213:Z1225"/>
    <mergeCell ref="AA1213:AA1225"/>
    <mergeCell ref="AB1213:AB1225"/>
    <mergeCell ref="AC1213:AC1225"/>
    <mergeCell ref="L1213:L1225"/>
    <mergeCell ref="M1213:M1225"/>
    <mergeCell ref="N1213:N1225"/>
    <mergeCell ref="O1213:O1225"/>
    <mergeCell ref="P1213:P1225"/>
    <mergeCell ref="Q1213:Q1225"/>
    <mergeCell ref="F1213:F1225"/>
    <mergeCell ref="G1213:G1225"/>
    <mergeCell ref="H1213:H1225"/>
    <mergeCell ref="I1213:I1225"/>
    <mergeCell ref="J1213:J1225"/>
    <mergeCell ref="K1213:K1225"/>
    <mergeCell ref="AD1232:AD1235"/>
    <mergeCell ref="AE1232:AE1235"/>
    <mergeCell ref="AF1232:AF1235"/>
    <mergeCell ref="AG1232:AG1235"/>
    <mergeCell ref="AH1232:AH1235"/>
    <mergeCell ref="A1287:A1288"/>
    <mergeCell ref="B1287:B1288"/>
    <mergeCell ref="C1287:C1288"/>
    <mergeCell ref="D1287:D1288"/>
    <mergeCell ref="E1287:E1288"/>
    <mergeCell ref="X1232:X1235"/>
    <mergeCell ref="Y1232:Y1235"/>
    <mergeCell ref="Z1232:Z1235"/>
    <mergeCell ref="AA1232:AA1235"/>
    <mergeCell ref="AB1232:AB1235"/>
    <mergeCell ref="AC1232:AC1235"/>
    <mergeCell ref="L1232:L1235"/>
    <mergeCell ref="M1232:M1235"/>
    <mergeCell ref="N1232:N1235"/>
    <mergeCell ref="O1232:O1235"/>
    <mergeCell ref="P1232:P1235"/>
    <mergeCell ref="Q1232:Q1235"/>
    <mergeCell ref="F1232:F1235"/>
    <mergeCell ref="G1232:G1235"/>
    <mergeCell ref="H1232:H1235"/>
    <mergeCell ref="I1232:I1235"/>
    <mergeCell ref="J1232:J1235"/>
    <mergeCell ref="K1232:K1235"/>
    <mergeCell ref="AD1287:AD1288"/>
    <mergeCell ref="AE1287:AE1288"/>
    <mergeCell ref="AF1287:AF1288"/>
    <mergeCell ref="AG1287:AG1288"/>
    <mergeCell ref="AH1287:AH1288"/>
    <mergeCell ref="A1300:A1301"/>
    <mergeCell ref="B1300:B1301"/>
    <mergeCell ref="C1300:C1301"/>
    <mergeCell ref="D1300:D1301"/>
    <mergeCell ref="E1300:E1301"/>
    <mergeCell ref="X1287:X1288"/>
    <mergeCell ref="Y1287:Y1288"/>
    <mergeCell ref="Z1287:Z1288"/>
    <mergeCell ref="AA1287:AA1288"/>
    <mergeCell ref="AB1287:AB1288"/>
    <mergeCell ref="AC1287:AC1288"/>
    <mergeCell ref="L1287:L1288"/>
    <mergeCell ref="M1287:M1288"/>
    <mergeCell ref="N1287:N1288"/>
    <mergeCell ref="O1287:O1288"/>
    <mergeCell ref="P1287:P1288"/>
    <mergeCell ref="Q1287:Q1288"/>
    <mergeCell ref="F1287:F1288"/>
    <mergeCell ref="G1287:G1288"/>
    <mergeCell ref="H1287:H1288"/>
    <mergeCell ref="I1287:I1288"/>
    <mergeCell ref="J1287:J1288"/>
    <mergeCell ref="K1287:K1288"/>
    <mergeCell ref="AD1300:AD1301"/>
    <mergeCell ref="AE1300:AE1301"/>
    <mergeCell ref="AF1300:AF1301"/>
    <mergeCell ref="AG1300:AG1301"/>
    <mergeCell ref="AH1300:AH1301"/>
    <mergeCell ref="A1321:A1323"/>
    <mergeCell ref="B1321:B1323"/>
    <mergeCell ref="C1321:C1323"/>
    <mergeCell ref="D1321:D1323"/>
    <mergeCell ref="E1321:E1323"/>
    <mergeCell ref="X1300:X1301"/>
    <mergeCell ref="Y1300:Y1301"/>
    <mergeCell ref="Z1300:Z1301"/>
    <mergeCell ref="AA1300:AA1301"/>
    <mergeCell ref="AB1300:AB1301"/>
    <mergeCell ref="AC1300:AC1301"/>
    <mergeCell ref="L1300:L1301"/>
    <mergeCell ref="M1300:M1301"/>
    <mergeCell ref="N1300:N1301"/>
    <mergeCell ref="O1300:O1301"/>
    <mergeCell ref="P1300:P1301"/>
    <mergeCell ref="Q1300:Q1301"/>
    <mergeCell ref="F1300:F1301"/>
    <mergeCell ref="G1300:G1301"/>
    <mergeCell ref="H1300:H1301"/>
    <mergeCell ref="I1300:I1301"/>
    <mergeCell ref="J1300:J1301"/>
    <mergeCell ref="K1300:K1301"/>
    <mergeCell ref="AD1321:AD1323"/>
    <mergeCell ref="AE1321:AE1323"/>
    <mergeCell ref="AF1321:AF1323"/>
    <mergeCell ref="AG1321:AG1323"/>
    <mergeCell ref="AH1321:AH1323"/>
    <mergeCell ref="A1330:A1331"/>
    <mergeCell ref="B1330:B1331"/>
    <mergeCell ref="C1330:C1331"/>
    <mergeCell ref="D1330:D1331"/>
    <mergeCell ref="E1330:E1331"/>
    <mergeCell ref="X1321:X1323"/>
    <mergeCell ref="Y1321:Y1323"/>
    <mergeCell ref="Z1321:Z1323"/>
    <mergeCell ref="AA1321:AA1323"/>
    <mergeCell ref="AB1321:AB1323"/>
    <mergeCell ref="AC1321:AC1323"/>
    <mergeCell ref="L1321:L1323"/>
    <mergeCell ref="M1321:M1323"/>
    <mergeCell ref="N1321:N1323"/>
    <mergeCell ref="O1321:O1323"/>
    <mergeCell ref="P1321:P1323"/>
    <mergeCell ref="Q1321:Q1323"/>
    <mergeCell ref="F1321:F1323"/>
    <mergeCell ref="G1321:G1323"/>
    <mergeCell ref="H1321:H1323"/>
    <mergeCell ref="I1321:I1323"/>
    <mergeCell ref="J1321:J1323"/>
    <mergeCell ref="K1321:K1323"/>
    <mergeCell ref="AD1330:AD1331"/>
    <mergeCell ref="AE1330:AE1331"/>
    <mergeCell ref="AF1330:AF1331"/>
    <mergeCell ref="AG1330:AG1331"/>
    <mergeCell ref="AH1330:AH1331"/>
    <mergeCell ref="A1334:A1336"/>
    <mergeCell ref="B1334:B1336"/>
    <mergeCell ref="C1334:C1336"/>
    <mergeCell ref="D1334:D1336"/>
    <mergeCell ref="E1334:E1336"/>
    <mergeCell ref="X1330:X1331"/>
    <mergeCell ref="Y1330:Y1331"/>
    <mergeCell ref="Z1330:Z1331"/>
    <mergeCell ref="AA1330:AA1331"/>
    <mergeCell ref="AB1330:AB1331"/>
    <mergeCell ref="AC1330:AC1331"/>
    <mergeCell ref="L1330:L1331"/>
    <mergeCell ref="M1330:M1331"/>
    <mergeCell ref="N1330:N1331"/>
    <mergeCell ref="O1330:O1331"/>
    <mergeCell ref="P1330:P1331"/>
    <mergeCell ref="Q1330:Q1331"/>
    <mergeCell ref="F1330:F1331"/>
    <mergeCell ref="G1330:G1331"/>
    <mergeCell ref="H1330:H1331"/>
    <mergeCell ref="I1330:I1331"/>
    <mergeCell ref="J1330:J1331"/>
    <mergeCell ref="K1330:K1331"/>
    <mergeCell ref="AD1334:AD1336"/>
    <mergeCell ref="AE1334:AE1336"/>
    <mergeCell ref="AF1334:AF1336"/>
    <mergeCell ref="AG1334:AG1336"/>
    <mergeCell ref="AH1334:AH1336"/>
    <mergeCell ref="A1337:A1338"/>
    <mergeCell ref="B1337:B1338"/>
    <mergeCell ref="C1337:C1338"/>
    <mergeCell ref="D1337:D1338"/>
    <mergeCell ref="E1337:E1338"/>
    <mergeCell ref="X1334:X1336"/>
    <mergeCell ref="Y1334:Y1336"/>
    <mergeCell ref="Z1334:Z1336"/>
    <mergeCell ref="AA1334:AA1336"/>
    <mergeCell ref="AB1334:AB1336"/>
    <mergeCell ref="AC1334:AC1336"/>
    <mergeCell ref="L1334:L1336"/>
    <mergeCell ref="M1334:M1336"/>
    <mergeCell ref="N1334:N1336"/>
    <mergeCell ref="O1334:O1336"/>
    <mergeCell ref="P1334:P1336"/>
    <mergeCell ref="Q1334:Q1336"/>
    <mergeCell ref="F1334:F1336"/>
    <mergeCell ref="G1334:G1336"/>
    <mergeCell ref="H1334:H1336"/>
    <mergeCell ref="I1334:I1336"/>
    <mergeCell ref="J1334:J1336"/>
    <mergeCell ref="K1334:K1336"/>
    <mergeCell ref="AD1337:AD1338"/>
    <mergeCell ref="AE1337:AE1338"/>
    <mergeCell ref="AF1337:AF1338"/>
    <mergeCell ref="AG1337:AG1338"/>
    <mergeCell ref="AH1337:AH1338"/>
    <mergeCell ref="A1340:A1341"/>
    <mergeCell ref="B1340:B1341"/>
    <mergeCell ref="C1340:C1341"/>
    <mergeCell ref="D1340:D1341"/>
    <mergeCell ref="E1340:E1341"/>
    <mergeCell ref="X1337:X1338"/>
    <mergeCell ref="Y1337:Y1338"/>
    <mergeCell ref="Z1337:Z1338"/>
    <mergeCell ref="AA1337:AA1338"/>
    <mergeCell ref="AB1337:AB1338"/>
    <mergeCell ref="AC1337:AC1338"/>
    <mergeCell ref="L1337:L1338"/>
    <mergeCell ref="M1337:M1338"/>
    <mergeCell ref="N1337:N1338"/>
    <mergeCell ref="O1337:O1338"/>
    <mergeCell ref="P1337:P1338"/>
    <mergeCell ref="Q1337:Q1338"/>
    <mergeCell ref="F1337:F1338"/>
    <mergeCell ref="G1337:G1338"/>
    <mergeCell ref="H1337:H1338"/>
    <mergeCell ref="I1337:I1338"/>
    <mergeCell ref="J1337:J1338"/>
    <mergeCell ref="K1337:K1338"/>
    <mergeCell ref="AD1340:AD1341"/>
    <mergeCell ref="AE1340:AE1341"/>
    <mergeCell ref="AF1340:AF1341"/>
    <mergeCell ref="AG1340:AG1341"/>
    <mergeCell ref="AH1340:AH1341"/>
    <mergeCell ref="A1342:A1345"/>
    <mergeCell ref="B1342:B1345"/>
    <mergeCell ref="C1342:C1345"/>
    <mergeCell ref="D1342:D1345"/>
    <mergeCell ref="E1342:E1345"/>
    <mergeCell ref="X1340:X1341"/>
    <mergeCell ref="Y1340:Y1341"/>
    <mergeCell ref="Z1340:Z1341"/>
    <mergeCell ref="AA1340:AA1341"/>
    <mergeCell ref="AB1340:AB1341"/>
    <mergeCell ref="AC1340:AC1341"/>
    <mergeCell ref="L1340:L1341"/>
    <mergeCell ref="M1340:M1341"/>
    <mergeCell ref="N1340:N1341"/>
    <mergeCell ref="O1340:O1341"/>
    <mergeCell ref="P1340:P1341"/>
    <mergeCell ref="Q1340:Q1341"/>
    <mergeCell ref="F1340:F1341"/>
    <mergeCell ref="G1340:G1341"/>
    <mergeCell ref="H1340:H1341"/>
    <mergeCell ref="I1340:I1341"/>
    <mergeCell ref="J1340:J1341"/>
    <mergeCell ref="K1340:K1341"/>
    <mergeCell ref="AD1342:AD1345"/>
    <mergeCell ref="AE1342:AE1345"/>
    <mergeCell ref="AF1342:AF1345"/>
    <mergeCell ref="AG1342:AG1345"/>
    <mergeCell ref="AH1342:AH1345"/>
    <mergeCell ref="A1346:A1349"/>
    <mergeCell ref="B1346:B1349"/>
    <mergeCell ref="C1346:C1349"/>
    <mergeCell ref="D1346:D1349"/>
    <mergeCell ref="E1346:E1349"/>
    <mergeCell ref="X1342:X1345"/>
    <mergeCell ref="Y1342:Y1345"/>
    <mergeCell ref="Z1342:Z1345"/>
    <mergeCell ref="AA1342:AA1345"/>
    <mergeCell ref="AB1342:AB1345"/>
    <mergeCell ref="AC1342:AC1345"/>
    <mergeCell ref="L1342:L1345"/>
    <mergeCell ref="M1342:M1345"/>
    <mergeCell ref="N1342:N1345"/>
    <mergeCell ref="O1342:O1345"/>
    <mergeCell ref="P1342:P1345"/>
    <mergeCell ref="Q1342:Q1345"/>
    <mergeCell ref="F1342:F1345"/>
    <mergeCell ref="G1342:G1345"/>
    <mergeCell ref="H1342:H1345"/>
    <mergeCell ref="I1342:I1345"/>
    <mergeCell ref="J1342:J1345"/>
    <mergeCell ref="K1342:K1345"/>
    <mergeCell ref="AD1346:AD1349"/>
    <mergeCell ref="AE1346:AE1349"/>
    <mergeCell ref="AF1346:AF1349"/>
    <mergeCell ref="AG1346:AG1349"/>
    <mergeCell ref="AH1346:AH1349"/>
    <mergeCell ref="A1350:A1353"/>
    <mergeCell ref="B1350:B1353"/>
    <mergeCell ref="C1350:C1353"/>
    <mergeCell ref="D1350:D1353"/>
    <mergeCell ref="E1350:E1353"/>
    <mergeCell ref="X1346:X1349"/>
    <mergeCell ref="Y1346:Y1349"/>
    <mergeCell ref="Z1346:Z1349"/>
    <mergeCell ref="AA1346:AA1349"/>
    <mergeCell ref="AB1346:AB1349"/>
    <mergeCell ref="AC1346:AC1349"/>
    <mergeCell ref="L1346:L1349"/>
    <mergeCell ref="M1346:M1349"/>
    <mergeCell ref="N1346:N1349"/>
    <mergeCell ref="O1346:O1349"/>
    <mergeCell ref="P1346:P1349"/>
    <mergeCell ref="Q1346:Q1349"/>
    <mergeCell ref="F1346:F1349"/>
    <mergeCell ref="G1346:G1349"/>
    <mergeCell ref="H1346:H1349"/>
    <mergeCell ref="I1346:I1349"/>
    <mergeCell ref="J1346:J1349"/>
    <mergeCell ref="K1346:K1349"/>
    <mergeCell ref="AD1350:AD1353"/>
    <mergeCell ref="AE1350:AE1353"/>
    <mergeCell ref="AF1350:AF1353"/>
    <mergeCell ref="AG1350:AG1353"/>
    <mergeCell ref="AH1350:AH1353"/>
    <mergeCell ref="A1354:A1357"/>
    <mergeCell ref="B1354:B1357"/>
    <mergeCell ref="C1354:C1357"/>
    <mergeCell ref="D1354:D1357"/>
    <mergeCell ref="E1354:E1357"/>
    <mergeCell ref="X1350:X1353"/>
    <mergeCell ref="Y1350:Y1353"/>
    <mergeCell ref="Z1350:Z1353"/>
    <mergeCell ref="AA1350:AA1353"/>
    <mergeCell ref="AB1350:AB1353"/>
    <mergeCell ref="AC1350:AC1353"/>
    <mergeCell ref="L1350:L1353"/>
    <mergeCell ref="M1350:M1353"/>
    <mergeCell ref="N1350:N1353"/>
    <mergeCell ref="O1350:O1353"/>
    <mergeCell ref="P1350:P1353"/>
    <mergeCell ref="Q1350:Q1353"/>
    <mergeCell ref="F1350:F1353"/>
    <mergeCell ref="G1350:G1353"/>
    <mergeCell ref="H1350:H1353"/>
    <mergeCell ref="I1350:I1353"/>
    <mergeCell ref="J1350:J1353"/>
    <mergeCell ref="K1350:K1353"/>
    <mergeCell ref="AD1354:AD1357"/>
    <mergeCell ref="AE1354:AE1357"/>
    <mergeCell ref="AF1354:AF1357"/>
    <mergeCell ref="AG1354:AG1357"/>
    <mergeCell ref="AH1354:AH1357"/>
    <mergeCell ref="A1358:A1361"/>
    <mergeCell ref="B1358:B1361"/>
    <mergeCell ref="C1358:C1361"/>
    <mergeCell ref="D1358:D1361"/>
    <mergeCell ref="E1358:E1361"/>
    <mergeCell ref="X1354:X1357"/>
    <mergeCell ref="Y1354:Y1357"/>
    <mergeCell ref="Z1354:Z1357"/>
    <mergeCell ref="AA1354:AA1357"/>
    <mergeCell ref="AB1354:AB1357"/>
    <mergeCell ref="AC1354:AC1357"/>
    <mergeCell ref="L1354:L1357"/>
    <mergeCell ref="M1354:M1357"/>
    <mergeCell ref="N1354:N1357"/>
    <mergeCell ref="O1354:O1357"/>
    <mergeCell ref="P1354:P1357"/>
    <mergeCell ref="Q1354:Q1357"/>
    <mergeCell ref="F1354:F1357"/>
    <mergeCell ref="G1354:G1357"/>
    <mergeCell ref="H1354:H1357"/>
    <mergeCell ref="I1354:I1357"/>
    <mergeCell ref="J1354:J1357"/>
    <mergeCell ref="K1354:K1357"/>
    <mergeCell ref="AD1358:AD1361"/>
    <mergeCell ref="AE1358:AE1361"/>
    <mergeCell ref="AF1358:AF1361"/>
    <mergeCell ref="AG1358:AG1361"/>
    <mergeCell ref="AH1358:AH1361"/>
    <mergeCell ref="A1362:A1365"/>
    <mergeCell ref="B1362:B1365"/>
    <mergeCell ref="C1362:C1365"/>
    <mergeCell ref="D1362:D1365"/>
    <mergeCell ref="E1362:E1365"/>
    <mergeCell ref="X1358:X1361"/>
    <mergeCell ref="Y1358:Y1361"/>
    <mergeCell ref="Z1358:Z1361"/>
    <mergeCell ref="AA1358:AA1361"/>
    <mergeCell ref="AB1358:AB1361"/>
    <mergeCell ref="AC1358:AC1361"/>
    <mergeCell ref="L1358:L1361"/>
    <mergeCell ref="M1358:M1361"/>
    <mergeCell ref="N1358:N1361"/>
    <mergeCell ref="O1358:O1361"/>
    <mergeCell ref="P1358:P1361"/>
    <mergeCell ref="Q1358:Q1361"/>
    <mergeCell ref="F1358:F1361"/>
    <mergeCell ref="G1358:G1361"/>
    <mergeCell ref="H1358:H1361"/>
    <mergeCell ref="I1358:I1361"/>
    <mergeCell ref="J1358:J1361"/>
    <mergeCell ref="K1358:K1361"/>
    <mergeCell ref="AD1362:AD1365"/>
    <mergeCell ref="AE1362:AE1365"/>
    <mergeCell ref="AF1362:AF1365"/>
    <mergeCell ref="AG1362:AG1365"/>
    <mergeCell ref="AH1362:AH1365"/>
    <mergeCell ref="A1366:A1367"/>
    <mergeCell ref="B1366:B1367"/>
    <mergeCell ref="C1366:C1367"/>
    <mergeCell ref="D1366:D1367"/>
    <mergeCell ref="E1366:E1367"/>
    <mergeCell ref="X1362:X1365"/>
    <mergeCell ref="Y1362:Y1365"/>
    <mergeCell ref="Z1362:Z1365"/>
    <mergeCell ref="AA1362:AA1365"/>
    <mergeCell ref="AB1362:AB1365"/>
    <mergeCell ref="AC1362:AC1365"/>
    <mergeCell ref="L1362:L1365"/>
    <mergeCell ref="M1362:M1365"/>
    <mergeCell ref="N1362:N1365"/>
    <mergeCell ref="O1362:O1365"/>
    <mergeCell ref="P1362:P1365"/>
    <mergeCell ref="Q1362:Q1365"/>
    <mergeCell ref="F1362:F1365"/>
    <mergeCell ref="G1362:G1365"/>
    <mergeCell ref="H1362:H1365"/>
    <mergeCell ref="I1362:I1365"/>
    <mergeCell ref="J1362:J1365"/>
    <mergeCell ref="K1362:K1365"/>
    <mergeCell ref="AD1366:AD1367"/>
    <mergeCell ref="AE1366:AE1367"/>
    <mergeCell ref="AF1366:AF1367"/>
    <mergeCell ref="AG1366:AG1367"/>
    <mergeCell ref="AH1366:AH1367"/>
    <mergeCell ref="A1368:A1369"/>
    <mergeCell ref="B1368:B1369"/>
    <mergeCell ref="C1368:C1369"/>
    <mergeCell ref="D1368:D1369"/>
    <mergeCell ref="E1368:E1369"/>
    <mergeCell ref="X1366:X1367"/>
    <mergeCell ref="Y1366:Y1367"/>
    <mergeCell ref="Z1366:Z1367"/>
    <mergeCell ref="AA1366:AA1367"/>
    <mergeCell ref="AB1366:AB1367"/>
    <mergeCell ref="AC1366:AC1367"/>
    <mergeCell ref="L1366:L1367"/>
    <mergeCell ref="M1366:M1367"/>
    <mergeCell ref="N1366:N1367"/>
    <mergeCell ref="O1366:O1367"/>
    <mergeCell ref="P1366:P1367"/>
    <mergeCell ref="Q1366:Q1367"/>
    <mergeCell ref="F1366:F1367"/>
    <mergeCell ref="G1366:G1367"/>
    <mergeCell ref="H1366:H1367"/>
    <mergeCell ref="I1366:I1367"/>
    <mergeCell ref="J1366:J1367"/>
    <mergeCell ref="K1366:K1367"/>
    <mergeCell ref="AD1368:AD1369"/>
    <mergeCell ref="AE1368:AE1369"/>
    <mergeCell ref="AF1368:AF1369"/>
    <mergeCell ref="AG1368:AG1369"/>
    <mergeCell ref="AH1368:AH1369"/>
    <mergeCell ref="A1370:A1373"/>
    <mergeCell ref="B1370:B1373"/>
    <mergeCell ref="C1370:C1373"/>
    <mergeCell ref="D1370:D1373"/>
    <mergeCell ref="E1370:E1373"/>
    <mergeCell ref="X1368:X1369"/>
    <mergeCell ref="Y1368:Y1369"/>
    <mergeCell ref="Z1368:Z1369"/>
    <mergeCell ref="AA1368:AA1369"/>
    <mergeCell ref="AB1368:AB1369"/>
    <mergeCell ref="AC1368:AC1369"/>
    <mergeCell ref="L1368:L1369"/>
    <mergeCell ref="M1368:M1369"/>
    <mergeCell ref="N1368:N1369"/>
    <mergeCell ref="O1368:O1369"/>
    <mergeCell ref="P1368:P1369"/>
    <mergeCell ref="Q1368:Q1369"/>
    <mergeCell ref="F1368:F1369"/>
    <mergeCell ref="G1368:G1369"/>
    <mergeCell ref="H1368:H1369"/>
    <mergeCell ref="I1368:I1369"/>
    <mergeCell ref="J1368:J1369"/>
    <mergeCell ref="K1368:K1369"/>
    <mergeCell ref="AD1370:AD1373"/>
    <mergeCell ref="AE1370:AE1373"/>
    <mergeCell ref="AF1370:AF1373"/>
    <mergeCell ref="AG1370:AG1373"/>
    <mergeCell ref="AH1370:AH1373"/>
    <mergeCell ref="A1374:A1377"/>
    <mergeCell ref="B1374:B1377"/>
    <mergeCell ref="C1374:C1377"/>
    <mergeCell ref="D1374:D1377"/>
    <mergeCell ref="E1374:E1377"/>
    <mergeCell ref="X1370:X1373"/>
    <mergeCell ref="Y1370:Y1373"/>
    <mergeCell ref="Z1370:Z1373"/>
    <mergeCell ref="AA1370:AA1373"/>
    <mergeCell ref="AB1370:AB1373"/>
    <mergeCell ref="AC1370:AC1373"/>
    <mergeCell ref="L1370:L1373"/>
    <mergeCell ref="M1370:M1373"/>
    <mergeCell ref="N1370:N1373"/>
    <mergeCell ref="O1370:O1373"/>
    <mergeCell ref="P1370:P1373"/>
    <mergeCell ref="Q1370:Q1373"/>
    <mergeCell ref="F1370:F1373"/>
    <mergeCell ref="G1370:G1373"/>
    <mergeCell ref="H1370:H1373"/>
    <mergeCell ref="I1370:I1373"/>
    <mergeCell ref="J1370:J1373"/>
    <mergeCell ref="K1370:K1373"/>
    <mergeCell ref="AD1374:AD1377"/>
    <mergeCell ref="AE1374:AE1377"/>
    <mergeCell ref="AF1374:AF1377"/>
    <mergeCell ref="AG1374:AG1377"/>
    <mergeCell ref="AH1374:AH1377"/>
    <mergeCell ref="A1378:A1381"/>
    <mergeCell ref="B1378:B1381"/>
    <mergeCell ref="C1378:C1381"/>
    <mergeCell ref="D1378:D1381"/>
    <mergeCell ref="E1378:E1381"/>
    <mergeCell ref="X1374:X1377"/>
    <mergeCell ref="Y1374:Y1377"/>
    <mergeCell ref="Z1374:Z1377"/>
    <mergeCell ref="AA1374:AA1377"/>
    <mergeCell ref="AB1374:AB1377"/>
    <mergeCell ref="AC1374:AC1377"/>
    <mergeCell ref="L1374:L1377"/>
    <mergeCell ref="M1374:M1377"/>
    <mergeCell ref="N1374:N1377"/>
    <mergeCell ref="O1374:O1377"/>
    <mergeCell ref="P1374:P1377"/>
    <mergeCell ref="Q1374:Q1377"/>
    <mergeCell ref="F1374:F1377"/>
    <mergeCell ref="G1374:G1377"/>
    <mergeCell ref="H1374:H1377"/>
    <mergeCell ref="I1374:I1377"/>
    <mergeCell ref="J1374:J1377"/>
    <mergeCell ref="K1374:K1377"/>
    <mergeCell ref="AD1378:AD1381"/>
    <mergeCell ref="AE1378:AE1381"/>
    <mergeCell ref="AF1378:AF1381"/>
    <mergeCell ref="AG1378:AG1381"/>
    <mergeCell ref="AH1378:AH1381"/>
    <mergeCell ref="A1382:A1385"/>
    <mergeCell ref="B1382:B1385"/>
    <mergeCell ref="C1382:C1385"/>
    <mergeCell ref="D1382:D1385"/>
    <mergeCell ref="E1382:E1385"/>
    <mergeCell ref="X1378:X1381"/>
    <mergeCell ref="Y1378:Y1381"/>
    <mergeCell ref="Z1378:Z1381"/>
    <mergeCell ref="AA1378:AA1381"/>
    <mergeCell ref="AB1378:AB1381"/>
    <mergeCell ref="AC1378:AC1381"/>
    <mergeCell ref="L1378:L1381"/>
    <mergeCell ref="M1378:M1381"/>
    <mergeCell ref="N1378:N1381"/>
    <mergeCell ref="O1378:O1381"/>
    <mergeCell ref="P1378:P1381"/>
    <mergeCell ref="Q1378:Q1381"/>
    <mergeCell ref="F1378:F1381"/>
    <mergeCell ref="G1378:G1381"/>
    <mergeCell ref="H1378:H1381"/>
    <mergeCell ref="I1378:I1381"/>
    <mergeCell ref="J1378:J1381"/>
    <mergeCell ref="K1378:K1381"/>
    <mergeCell ref="AD1382:AD1385"/>
    <mergeCell ref="AE1382:AE1385"/>
    <mergeCell ref="AF1382:AF1385"/>
    <mergeCell ref="AG1382:AG1385"/>
    <mergeCell ref="AH1382:AH1385"/>
    <mergeCell ref="A1386:A1389"/>
    <mergeCell ref="B1386:B1389"/>
    <mergeCell ref="C1386:C1389"/>
    <mergeCell ref="D1386:D1389"/>
    <mergeCell ref="E1386:E1389"/>
    <mergeCell ref="X1382:X1385"/>
    <mergeCell ref="Y1382:Y1385"/>
    <mergeCell ref="Z1382:Z1385"/>
    <mergeCell ref="AA1382:AA1385"/>
    <mergeCell ref="AB1382:AB1385"/>
    <mergeCell ref="AC1382:AC1385"/>
    <mergeCell ref="L1382:L1385"/>
    <mergeCell ref="M1382:M1385"/>
    <mergeCell ref="N1382:N1385"/>
    <mergeCell ref="O1382:O1385"/>
    <mergeCell ref="P1382:P1385"/>
    <mergeCell ref="Q1382:Q1385"/>
    <mergeCell ref="F1382:F1385"/>
    <mergeCell ref="G1382:G1385"/>
    <mergeCell ref="H1382:H1385"/>
    <mergeCell ref="I1382:I1385"/>
    <mergeCell ref="J1382:J1385"/>
    <mergeCell ref="K1382:K1385"/>
    <mergeCell ref="AD1386:AD1389"/>
    <mergeCell ref="AE1386:AE1389"/>
    <mergeCell ref="AF1386:AF1389"/>
    <mergeCell ref="AG1386:AG1389"/>
    <mergeCell ref="AH1386:AH1389"/>
    <mergeCell ref="A1390:A1393"/>
    <mergeCell ref="B1390:B1393"/>
    <mergeCell ref="C1390:C1393"/>
    <mergeCell ref="D1390:D1393"/>
    <mergeCell ref="E1390:E1393"/>
    <mergeCell ref="X1386:X1389"/>
    <mergeCell ref="Y1386:Y1389"/>
    <mergeCell ref="Z1386:Z1389"/>
    <mergeCell ref="AA1386:AA1389"/>
    <mergeCell ref="AB1386:AB1389"/>
    <mergeCell ref="AC1386:AC1389"/>
    <mergeCell ref="L1386:L1389"/>
    <mergeCell ref="M1386:M1389"/>
    <mergeCell ref="N1386:N1389"/>
    <mergeCell ref="O1386:O1389"/>
    <mergeCell ref="P1386:P1389"/>
    <mergeCell ref="Q1386:Q1389"/>
    <mergeCell ref="F1386:F1389"/>
    <mergeCell ref="G1386:G1389"/>
    <mergeCell ref="H1386:H1389"/>
    <mergeCell ref="I1386:I1389"/>
    <mergeCell ref="J1386:J1389"/>
    <mergeCell ref="K1386:K1389"/>
    <mergeCell ref="AD1390:AD1393"/>
    <mergeCell ref="AE1390:AE1393"/>
    <mergeCell ref="AF1390:AF1393"/>
    <mergeCell ref="AG1390:AG1393"/>
    <mergeCell ref="AH1390:AH1393"/>
    <mergeCell ref="A1394:A1397"/>
    <mergeCell ref="B1394:B1397"/>
    <mergeCell ref="C1394:C1397"/>
    <mergeCell ref="D1394:D1397"/>
    <mergeCell ref="E1394:E1397"/>
    <mergeCell ref="X1390:X1393"/>
    <mergeCell ref="Y1390:Y1393"/>
    <mergeCell ref="Z1390:Z1393"/>
    <mergeCell ref="AA1390:AA1393"/>
    <mergeCell ref="AB1390:AB1393"/>
    <mergeCell ref="AC1390:AC1393"/>
    <mergeCell ref="L1390:L1393"/>
    <mergeCell ref="M1390:M1393"/>
    <mergeCell ref="N1390:N1393"/>
    <mergeCell ref="O1390:O1393"/>
    <mergeCell ref="P1390:P1393"/>
    <mergeCell ref="Q1390:Q1393"/>
    <mergeCell ref="F1390:F1393"/>
    <mergeCell ref="G1390:G1393"/>
    <mergeCell ref="H1390:H1393"/>
    <mergeCell ref="I1390:I1393"/>
    <mergeCell ref="J1390:J1393"/>
    <mergeCell ref="K1390:K1393"/>
    <mergeCell ref="AD1394:AD1397"/>
    <mergeCell ref="AE1394:AE1397"/>
    <mergeCell ref="AF1394:AF1397"/>
    <mergeCell ref="AG1394:AG1397"/>
    <mergeCell ref="AH1394:AH1397"/>
    <mergeCell ref="A1398:A1401"/>
    <mergeCell ref="B1398:B1401"/>
    <mergeCell ref="C1398:C1401"/>
    <mergeCell ref="D1398:D1401"/>
    <mergeCell ref="E1398:E1401"/>
    <mergeCell ref="X1394:X1397"/>
    <mergeCell ref="Y1394:Y1397"/>
    <mergeCell ref="Z1394:Z1397"/>
    <mergeCell ref="AA1394:AA1397"/>
    <mergeCell ref="AB1394:AB1397"/>
    <mergeCell ref="AC1394:AC1397"/>
    <mergeCell ref="L1394:L1397"/>
    <mergeCell ref="M1394:M1397"/>
    <mergeCell ref="N1394:N1397"/>
    <mergeCell ref="O1394:O1397"/>
    <mergeCell ref="P1394:P1397"/>
    <mergeCell ref="Q1394:Q1397"/>
    <mergeCell ref="F1394:F1397"/>
    <mergeCell ref="G1394:G1397"/>
    <mergeCell ref="H1394:H1397"/>
    <mergeCell ref="I1394:I1397"/>
    <mergeCell ref="J1394:J1397"/>
    <mergeCell ref="K1394:K1397"/>
    <mergeCell ref="AD1398:AD1401"/>
    <mergeCell ref="AE1398:AE1401"/>
    <mergeCell ref="AF1398:AF1401"/>
    <mergeCell ref="AG1398:AG1401"/>
    <mergeCell ref="AH1398:AH1401"/>
    <mergeCell ref="A1402:A1405"/>
    <mergeCell ref="B1402:B1405"/>
    <mergeCell ref="C1402:C1405"/>
    <mergeCell ref="D1402:D1405"/>
    <mergeCell ref="E1402:E1405"/>
    <mergeCell ref="X1398:X1401"/>
    <mergeCell ref="Y1398:Y1401"/>
    <mergeCell ref="Z1398:Z1401"/>
    <mergeCell ref="AA1398:AA1401"/>
    <mergeCell ref="AB1398:AB1401"/>
    <mergeCell ref="AC1398:AC1401"/>
    <mergeCell ref="L1398:L1401"/>
    <mergeCell ref="M1398:M1401"/>
    <mergeCell ref="N1398:N1401"/>
    <mergeCell ref="O1398:O1401"/>
    <mergeCell ref="P1398:P1401"/>
    <mergeCell ref="Q1398:Q1401"/>
    <mergeCell ref="F1398:F1401"/>
    <mergeCell ref="G1398:G1401"/>
    <mergeCell ref="H1398:H1401"/>
    <mergeCell ref="I1398:I1401"/>
    <mergeCell ref="J1398:J1401"/>
    <mergeCell ref="K1398:K1401"/>
    <mergeCell ref="AD1402:AD1405"/>
    <mergeCell ref="AE1402:AE1405"/>
    <mergeCell ref="AF1402:AF1405"/>
    <mergeCell ref="AG1402:AG1405"/>
    <mergeCell ref="AH1402:AH1405"/>
    <mergeCell ref="A1406:A1409"/>
    <mergeCell ref="B1406:B1409"/>
    <mergeCell ref="C1406:C1409"/>
    <mergeCell ref="D1406:D1409"/>
    <mergeCell ref="E1406:E1409"/>
    <mergeCell ref="X1402:X1405"/>
    <mergeCell ref="Y1402:Y1405"/>
    <mergeCell ref="Z1402:Z1405"/>
    <mergeCell ref="AA1402:AA1405"/>
    <mergeCell ref="AB1402:AB1405"/>
    <mergeCell ref="AC1402:AC1405"/>
    <mergeCell ref="L1402:L1405"/>
    <mergeCell ref="M1402:M1405"/>
    <mergeCell ref="N1402:N1405"/>
    <mergeCell ref="O1402:O1405"/>
    <mergeCell ref="P1402:P1405"/>
    <mergeCell ref="Q1402:Q1405"/>
    <mergeCell ref="F1402:F1405"/>
    <mergeCell ref="G1402:G1405"/>
    <mergeCell ref="H1402:H1405"/>
    <mergeCell ref="I1402:I1405"/>
    <mergeCell ref="J1402:J1405"/>
    <mergeCell ref="K1402:K1405"/>
    <mergeCell ref="AD1406:AD1409"/>
    <mergeCell ref="AE1406:AE1409"/>
    <mergeCell ref="AF1406:AF1409"/>
    <mergeCell ref="AG1406:AG1409"/>
    <mergeCell ref="AH1406:AH1409"/>
    <mergeCell ref="A1410:A1411"/>
    <mergeCell ref="B1410:B1411"/>
    <mergeCell ref="C1410:C1411"/>
    <mergeCell ref="D1410:D1411"/>
    <mergeCell ref="E1410:E1411"/>
    <mergeCell ref="X1406:X1409"/>
    <mergeCell ref="Y1406:Y1409"/>
    <mergeCell ref="Z1406:Z1409"/>
    <mergeCell ref="AA1406:AA1409"/>
    <mergeCell ref="AB1406:AB1409"/>
    <mergeCell ref="AC1406:AC1409"/>
    <mergeCell ref="L1406:L1409"/>
    <mergeCell ref="M1406:M1409"/>
    <mergeCell ref="N1406:N1409"/>
    <mergeCell ref="O1406:O1409"/>
    <mergeCell ref="P1406:P1409"/>
    <mergeCell ref="Q1406:Q1409"/>
    <mergeCell ref="F1406:F1409"/>
    <mergeCell ref="G1406:G1409"/>
    <mergeCell ref="H1406:H1409"/>
    <mergeCell ref="I1406:I1409"/>
    <mergeCell ref="J1406:J1409"/>
    <mergeCell ref="K1406:K1409"/>
    <mergeCell ref="AD1410:AD1411"/>
    <mergeCell ref="AE1410:AE1411"/>
    <mergeCell ref="AF1410:AF1411"/>
    <mergeCell ref="AG1410:AG1411"/>
    <mergeCell ref="AH1410:AH1411"/>
    <mergeCell ref="A1432:A1438"/>
    <mergeCell ref="B1432:B1438"/>
    <mergeCell ref="C1432:C1438"/>
    <mergeCell ref="D1432:D1438"/>
    <mergeCell ref="E1432:E1438"/>
    <mergeCell ref="X1410:X1411"/>
    <mergeCell ref="Y1410:Y1411"/>
    <mergeCell ref="Z1410:Z1411"/>
    <mergeCell ref="AA1410:AA1411"/>
    <mergeCell ref="AB1410:AB1411"/>
    <mergeCell ref="AC1410:AC1411"/>
    <mergeCell ref="L1410:L1411"/>
    <mergeCell ref="M1410:M1411"/>
    <mergeCell ref="N1410:N1411"/>
    <mergeCell ref="O1410:O1411"/>
    <mergeCell ref="P1410:P1411"/>
    <mergeCell ref="Q1410:Q1411"/>
    <mergeCell ref="F1410:F1411"/>
    <mergeCell ref="G1410:G1411"/>
    <mergeCell ref="H1410:H1411"/>
    <mergeCell ref="I1410:I1411"/>
    <mergeCell ref="J1410:J1411"/>
    <mergeCell ref="K1410:K1411"/>
    <mergeCell ref="AD1432:AD1438"/>
    <mergeCell ref="AE1432:AE1438"/>
    <mergeCell ref="AF1432:AF1438"/>
    <mergeCell ref="AG1432:AG1438"/>
    <mergeCell ref="AH1432:AH1438"/>
    <mergeCell ref="A1455:A1457"/>
    <mergeCell ref="B1455:B1457"/>
    <mergeCell ref="C1455:C1457"/>
    <mergeCell ref="D1455:D1457"/>
    <mergeCell ref="E1455:E1457"/>
    <mergeCell ref="X1432:X1438"/>
    <mergeCell ref="Y1432:Y1438"/>
    <mergeCell ref="Z1432:Z1438"/>
    <mergeCell ref="AA1432:AA1438"/>
    <mergeCell ref="AB1432:AB1438"/>
    <mergeCell ref="AC1432:AC1438"/>
    <mergeCell ref="L1432:L1438"/>
    <mergeCell ref="M1432:M1438"/>
    <mergeCell ref="N1432:N1438"/>
    <mergeCell ref="O1432:O1438"/>
    <mergeCell ref="P1432:P1438"/>
    <mergeCell ref="Q1432:Q1438"/>
    <mergeCell ref="F1432:F1438"/>
    <mergeCell ref="G1432:G1438"/>
    <mergeCell ref="H1432:H1438"/>
    <mergeCell ref="I1432:I1438"/>
    <mergeCell ref="J1432:J1438"/>
    <mergeCell ref="K1432:K1438"/>
    <mergeCell ref="AD1455:AD1457"/>
    <mergeCell ref="AE1455:AE1457"/>
    <mergeCell ref="AF1455:AF1457"/>
    <mergeCell ref="AG1455:AG1457"/>
    <mergeCell ref="AH1455:AH1457"/>
    <mergeCell ref="A1465:A1466"/>
    <mergeCell ref="B1465:B1466"/>
    <mergeCell ref="C1465:C1466"/>
    <mergeCell ref="D1465:D1466"/>
    <mergeCell ref="E1465:E1466"/>
    <mergeCell ref="X1455:X1457"/>
    <mergeCell ref="Y1455:Y1457"/>
    <mergeCell ref="Z1455:Z1457"/>
    <mergeCell ref="AA1455:AA1457"/>
    <mergeCell ref="AB1455:AB1457"/>
    <mergeCell ref="AC1455:AC1457"/>
    <mergeCell ref="L1455:L1457"/>
    <mergeCell ref="M1455:M1457"/>
    <mergeCell ref="N1455:N1457"/>
    <mergeCell ref="O1455:O1457"/>
    <mergeCell ref="P1455:P1457"/>
    <mergeCell ref="Q1455:Q1457"/>
    <mergeCell ref="F1455:F1457"/>
    <mergeCell ref="G1455:G1457"/>
    <mergeCell ref="H1455:H1457"/>
    <mergeCell ref="I1455:I1457"/>
    <mergeCell ref="J1455:J1457"/>
    <mergeCell ref="K1455:K1457"/>
    <mergeCell ref="AD1465:AD1466"/>
    <mergeCell ref="AE1465:AE1466"/>
    <mergeCell ref="AF1465:AF1466"/>
    <mergeCell ref="AG1465:AG1466"/>
    <mergeCell ref="AH1465:AH1466"/>
    <mergeCell ref="A1469:A1471"/>
    <mergeCell ref="B1469:B1471"/>
    <mergeCell ref="C1469:C1471"/>
    <mergeCell ref="D1469:D1471"/>
    <mergeCell ref="E1469:E1471"/>
    <mergeCell ref="X1465:X1466"/>
    <mergeCell ref="Y1465:Y1466"/>
    <mergeCell ref="Z1465:Z1466"/>
    <mergeCell ref="AA1465:AA1466"/>
    <mergeCell ref="AB1465:AB1466"/>
    <mergeCell ref="AC1465:AC1466"/>
    <mergeCell ref="L1465:L1466"/>
    <mergeCell ref="M1465:M1466"/>
    <mergeCell ref="N1465:N1466"/>
    <mergeCell ref="O1465:O1466"/>
    <mergeCell ref="P1465:P1466"/>
    <mergeCell ref="Q1465:Q1466"/>
    <mergeCell ref="F1465:F1466"/>
    <mergeCell ref="G1465:G1466"/>
    <mergeCell ref="H1465:H1466"/>
    <mergeCell ref="I1465:I1466"/>
    <mergeCell ref="J1465:J1466"/>
    <mergeCell ref="K1465:K1466"/>
    <mergeCell ref="AD1469:AD1471"/>
    <mergeCell ref="AE1469:AE1471"/>
    <mergeCell ref="AF1469:AF1471"/>
    <mergeCell ref="AG1469:AG1471"/>
    <mergeCell ref="AH1469:AH1471"/>
    <mergeCell ref="A1478:A1479"/>
    <mergeCell ref="B1478:B1479"/>
    <mergeCell ref="C1478:C1479"/>
    <mergeCell ref="D1478:D1479"/>
    <mergeCell ref="E1478:E1479"/>
    <mergeCell ref="X1469:X1471"/>
    <mergeCell ref="Y1469:Y1471"/>
    <mergeCell ref="Z1469:Z1471"/>
    <mergeCell ref="AA1469:AA1471"/>
    <mergeCell ref="AB1469:AB1471"/>
    <mergeCell ref="AC1469:AC1471"/>
    <mergeCell ref="L1469:L1471"/>
    <mergeCell ref="M1469:M1471"/>
    <mergeCell ref="N1469:N1471"/>
    <mergeCell ref="O1469:O1471"/>
    <mergeCell ref="P1469:P1471"/>
    <mergeCell ref="Q1469:Q1471"/>
    <mergeCell ref="F1469:F1471"/>
    <mergeCell ref="G1469:G1471"/>
    <mergeCell ref="H1469:H1471"/>
    <mergeCell ref="I1469:I1471"/>
    <mergeCell ref="J1469:J1471"/>
    <mergeCell ref="K1469:K1471"/>
    <mergeCell ref="AD1478:AD1479"/>
    <mergeCell ref="AE1478:AE1479"/>
    <mergeCell ref="AF1478:AF1479"/>
    <mergeCell ref="AG1478:AG1479"/>
    <mergeCell ref="AH1478:AH1479"/>
    <mergeCell ref="A1480:A1481"/>
    <mergeCell ref="B1480:B1481"/>
    <mergeCell ref="C1480:C1481"/>
    <mergeCell ref="D1480:D1481"/>
    <mergeCell ref="E1480:E1481"/>
    <mergeCell ref="X1478:X1479"/>
    <mergeCell ref="Y1478:Y1479"/>
    <mergeCell ref="Z1478:Z1479"/>
    <mergeCell ref="AA1478:AA1479"/>
    <mergeCell ref="AB1478:AB1479"/>
    <mergeCell ref="AC1478:AC1479"/>
    <mergeCell ref="L1478:L1479"/>
    <mergeCell ref="M1478:M1479"/>
    <mergeCell ref="N1478:N1479"/>
    <mergeCell ref="O1478:O1479"/>
    <mergeCell ref="P1478:P1479"/>
    <mergeCell ref="Q1478:Q1479"/>
    <mergeCell ref="F1478:F1479"/>
    <mergeCell ref="G1478:G1479"/>
    <mergeCell ref="H1478:H1479"/>
    <mergeCell ref="I1478:I1479"/>
    <mergeCell ref="J1478:J1479"/>
    <mergeCell ref="K1478:K1479"/>
    <mergeCell ref="AD1480:AD1481"/>
    <mergeCell ref="AE1480:AE1481"/>
    <mergeCell ref="AF1480:AF1481"/>
    <mergeCell ref="AG1480:AG1481"/>
    <mergeCell ref="AH1480:AH1481"/>
    <mergeCell ref="A1483:A1489"/>
    <mergeCell ref="B1483:B1489"/>
    <mergeCell ref="C1483:C1489"/>
    <mergeCell ref="D1483:D1489"/>
    <mergeCell ref="E1483:E1489"/>
    <mergeCell ref="X1480:X1481"/>
    <mergeCell ref="Y1480:Y1481"/>
    <mergeCell ref="Z1480:Z1481"/>
    <mergeCell ref="AA1480:AA1481"/>
    <mergeCell ref="AB1480:AB1481"/>
    <mergeCell ref="AC1480:AC1481"/>
    <mergeCell ref="L1480:L1481"/>
    <mergeCell ref="M1480:M1481"/>
    <mergeCell ref="N1480:N1481"/>
    <mergeCell ref="O1480:O1481"/>
    <mergeCell ref="P1480:P1481"/>
    <mergeCell ref="Q1480:Q1481"/>
    <mergeCell ref="F1480:F1481"/>
    <mergeCell ref="G1480:G1481"/>
    <mergeCell ref="H1480:H1481"/>
    <mergeCell ref="I1480:I1481"/>
    <mergeCell ref="J1480:J1481"/>
    <mergeCell ref="K1480:K1481"/>
    <mergeCell ref="AD1483:AD1489"/>
    <mergeCell ref="AE1483:AE1489"/>
    <mergeCell ref="AF1483:AF1489"/>
    <mergeCell ref="AG1483:AG1489"/>
    <mergeCell ref="AH1483:AH1489"/>
    <mergeCell ref="A1499:A1503"/>
    <mergeCell ref="B1499:B1503"/>
    <mergeCell ref="C1499:C1503"/>
    <mergeCell ref="D1499:D1503"/>
    <mergeCell ref="E1499:E1503"/>
    <mergeCell ref="X1483:X1489"/>
    <mergeCell ref="Y1483:Y1489"/>
    <mergeCell ref="Z1483:Z1489"/>
    <mergeCell ref="AA1483:AA1489"/>
    <mergeCell ref="AB1483:AB1489"/>
    <mergeCell ref="AC1483:AC1489"/>
    <mergeCell ref="L1483:L1489"/>
    <mergeCell ref="M1483:M1489"/>
    <mergeCell ref="N1483:N1489"/>
    <mergeCell ref="O1483:O1489"/>
    <mergeCell ref="P1483:P1489"/>
    <mergeCell ref="Q1483:Q1489"/>
    <mergeCell ref="F1483:F1489"/>
    <mergeCell ref="G1483:G1489"/>
    <mergeCell ref="H1483:H1489"/>
    <mergeCell ref="I1483:I1489"/>
    <mergeCell ref="J1483:J1489"/>
    <mergeCell ref="K1483:K1489"/>
    <mergeCell ref="AD1499:AD1503"/>
    <mergeCell ref="AE1499:AE1503"/>
    <mergeCell ref="AF1499:AF1503"/>
    <mergeCell ref="AG1499:AG1503"/>
    <mergeCell ref="AH1499:AH1503"/>
    <mergeCell ref="A1540:A1541"/>
    <mergeCell ref="B1540:B1541"/>
    <mergeCell ref="C1540:C1541"/>
    <mergeCell ref="D1540:D1541"/>
    <mergeCell ref="E1540:E1541"/>
    <mergeCell ref="X1499:X1503"/>
    <mergeCell ref="Y1499:Y1503"/>
    <mergeCell ref="Z1499:Z1503"/>
    <mergeCell ref="AA1499:AA1503"/>
    <mergeCell ref="AB1499:AB1503"/>
    <mergeCell ref="AC1499:AC1503"/>
    <mergeCell ref="L1499:L1503"/>
    <mergeCell ref="M1499:M1503"/>
    <mergeCell ref="N1499:N1503"/>
    <mergeCell ref="O1499:O1503"/>
    <mergeCell ref="P1499:P1503"/>
    <mergeCell ref="Q1499:Q1503"/>
    <mergeCell ref="F1499:F1503"/>
    <mergeCell ref="G1499:G1503"/>
    <mergeCell ref="H1499:H1503"/>
    <mergeCell ref="I1499:I1503"/>
    <mergeCell ref="J1499:J1503"/>
    <mergeCell ref="K1499:K1503"/>
    <mergeCell ref="AD1540:AD1541"/>
    <mergeCell ref="AE1540:AE1541"/>
    <mergeCell ref="AF1540:AF1541"/>
    <mergeCell ref="AG1540:AG1541"/>
    <mergeCell ref="AH1540:AH1541"/>
    <mergeCell ref="A1554:A1559"/>
    <mergeCell ref="B1554:B1559"/>
    <mergeCell ref="C1554:C1559"/>
    <mergeCell ref="D1554:D1559"/>
    <mergeCell ref="E1554:E1559"/>
    <mergeCell ref="X1540:X1541"/>
    <mergeCell ref="Y1540:Y1541"/>
    <mergeCell ref="Z1540:Z1541"/>
    <mergeCell ref="AA1540:AA1541"/>
    <mergeCell ref="AB1540:AB1541"/>
    <mergeCell ref="AC1540:AC1541"/>
    <mergeCell ref="L1540:L1541"/>
    <mergeCell ref="M1540:M1541"/>
    <mergeCell ref="N1540:N1541"/>
    <mergeCell ref="O1540:O1541"/>
    <mergeCell ref="P1540:P1541"/>
    <mergeCell ref="Q1540:Q1541"/>
    <mergeCell ref="F1540:F1541"/>
    <mergeCell ref="G1540:G1541"/>
    <mergeCell ref="H1540:H1541"/>
    <mergeCell ref="I1540:I1541"/>
    <mergeCell ref="J1540:J1541"/>
    <mergeCell ref="K1540:K1541"/>
    <mergeCell ref="AD1554:AD1559"/>
    <mergeCell ref="AE1554:AE1559"/>
    <mergeCell ref="AF1554:AF1559"/>
    <mergeCell ref="AG1554:AG1559"/>
    <mergeCell ref="AH1554:AH1559"/>
    <mergeCell ref="A1608:A1613"/>
    <mergeCell ref="B1608:B1613"/>
    <mergeCell ref="C1608:C1613"/>
    <mergeCell ref="D1608:D1613"/>
    <mergeCell ref="E1608:E1613"/>
    <mergeCell ref="X1554:X1559"/>
    <mergeCell ref="Y1554:Y1559"/>
    <mergeCell ref="Z1554:Z1559"/>
    <mergeCell ref="AA1554:AA1559"/>
    <mergeCell ref="AB1554:AB1559"/>
    <mergeCell ref="AC1554:AC1559"/>
    <mergeCell ref="L1554:L1559"/>
    <mergeCell ref="M1554:M1559"/>
    <mergeCell ref="N1554:N1559"/>
    <mergeCell ref="O1554:O1559"/>
    <mergeCell ref="P1554:P1559"/>
    <mergeCell ref="Q1554:Q1559"/>
    <mergeCell ref="F1554:F1559"/>
    <mergeCell ref="G1554:G1559"/>
    <mergeCell ref="H1554:H1559"/>
    <mergeCell ref="I1554:I1559"/>
    <mergeCell ref="J1554:J1559"/>
    <mergeCell ref="K1554:K1559"/>
    <mergeCell ref="AD1608:AD1613"/>
    <mergeCell ref="AE1608:AE1613"/>
    <mergeCell ref="AF1608:AF1613"/>
    <mergeCell ref="AG1608:AG1613"/>
    <mergeCell ref="AH1608:AH1613"/>
    <mergeCell ref="A1615:A1616"/>
    <mergeCell ref="B1615:B1616"/>
    <mergeCell ref="C1615:C1616"/>
    <mergeCell ref="D1615:D1616"/>
    <mergeCell ref="E1615:E1616"/>
    <mergeCell ref="X1608:X1613"/>
    <mergeCell ref="Y1608:Y1613"/>
    <mergeCell ref="Z1608:Z1613"/>
    <mergeCell ref="AA1608:AA1613"/>
    <mergeCell ref="AB1608:AB1613"/>
    <mergeCell ref="AC1608:AC1613"/>
    <mergeCell ref="L1608:L1613"/>
    <mergeCell ref="M1608:M1613"/>
    <mergeCell ref="N1608:N1613"/>
    <mergeCell ref="O1608:O1613"/>
    <mergeCell ref="P1608:P1613"/>
    <mergeCell ref="Q1608:Q1613"/>
    <mergeCell ref="F1608:F1613"/>
    <mergeCell ref="G1608:G1613"/>
    <mergeCell ref="H1608:H1613"/>
    <mergeCell ref="I1608:I1613"/>
    <mergeCell ref="J1608:J1613"/>
    <mergeCell ref="K1608:K1613"/>
    <mergeCell ref="AD1615:AD1616"/>
    <mergeCell ref="AE1615:AE1616"/>
    <mergeCell ref="AF1615:AF1616"/>
    <mergeCell ref="AG1615:AG1616"/>
    <mergeCell ref="AH1615:AH1616"/>
    <mergeCell ref="A1617:A1618"/>
    <mergeCell ref="B1617:B1618"/>
    <mergeCell ref="C1617:C1618"/>
    <mergeCell ref="D1617:D1618"/>
    <mergeCell ref="E1617:E1618"/>
    <mergeCell ref="X1615:X1616"/>
    <mergeCell ref="Y1615:Y1616"/>
    <mergeCell ref="Z1615:Z1616"/>
    <mergeCell ref="AA1615:AA1616"/>
    <mergeCell ref="AB1615:AB1616"/>
    <mergeCell ref="AC1615:AC1616"/>
    <mergeCell ref="L1615:L1616"/>
    <mergeCell ref="M1615:M1616"/>
    <mergeCell ref="N1615:N1616"/>
    <mergeCell ref="O1615:O1616"/>
    <mergeCell ref="P1615:P1616"/>
    <mergeCell ref="Q1615:Q1616"/>
    <mergeCell ref="F1615:F1616"/>
    <mergeCell ref="G1615:G1616"/>
    <mergeCell ref="H1615:H1616"/>
    <mergeCell ref="I1615:I1616"/>
    <mergeCell ref="J1615:J1616"/>
    <mergeCell ref="K1615:K1616"/>
    <mergeCell ref="AD1617:AD1618"/>
    <mergeCell ref="AE1617:AE1618"/>
    <mergeCell ref="AF1617:AF1618"/>
    <mergeCell ref="AG1617:AG1618"/>
    <mergeCell ref="AH1617:AH1618"/>
    <mergeCell ref="A1622:A1627"/>
    <mergeCell ref="B1622:B1627"/>
    <mergeCell ref="C1622:C1627"/>
    <mergeCell ref="D1622:D1627"/>
    <mergeCell ref="E1622:E1627"/>
    <mergeCell ref="X1617:X1618"/>
    <mergeCell ref="Y1617:Y1618"/>
    <mergeCell ref="Z1617:Z1618"/>
    <mergeCell ref="AA1617:AA1618"/>
    <mergeCell ref="AB1617:AB1618"/>
    <mergeCell ref="AC1617:AC1618"/>
    <mergeCell ref="L1617:L1618"/>
    <mergeCell ref="M1617:M1618"/>
    <mergeCell ref="N1617:N1618"/>
    <mergeCell ref="O1617:O1618"/>
    <mergeCell ref="P1617:P1618"/>
    <mergeCell ref="Q1617:Q1618"/>
    <mergeCell ref="F1617:F1618"/>
    <mergeCell ref="G1617:G1618"/>
    <mergeCell ref="H1617:H1618"/>
    <mergeCell ref="I1617:I1618"/>
    <mergeCell ref="J1617:J1618"/>
    <mergeCell ref="K1617:K1618"/>
    <mergeCell ref="AD1622:AD1627"/>
    <mergeCell ref="AE1622:AE1627"/>
    <mergeCell ref="AF1622:AF1627"/>
    <mergeCell ref="AG1622:AG1627"/>
    <mergeCell ref="AH1622:AH1627"/>
    <mergeCell ref="A1631:A1632"/>
    <mergeCell ref="B1631:B1632"/>
    <mergeCell ref="C1631:C1632"/>
    <mergeCell ref="D1631:D1632"/>
    <mergeCell ref="E1631:E1632"/>
    <mergeCell ref="X1622:X1627"/>
    <mergeCell ref="Y1622:Y1627"/>
    <mergeCell ref="Z1622:Z1627"/>
    <mergeCell ref="AA1622:AA1627"/>
    <mergeCell ref="AB1622:AB1627"/>
    <mergeCell ref="AC1622:AC1627"/>
    <mergeCell ref="L1622:L1627"/>
    <mergeCell ref="M1622:M1627"/>
    <mergeCell ref="N1622:N1627"/>
    <mergeCell ref="O1622:O1627"/>
    <mergeCell ref="P1622:P1627"/>
    <mergeCell ref="Q1622:Q1627"/>
    <mergeCell ref="F1622:F1627"/>
    <mergeCell ref="G1622:G1627"/>
    <mergeCell ref="H1622:H1627"/>
    <mergeCell ref="I1622:I1627"/>
    <mergeCell ref="J1622:J1627"/>
    <mergeCell ref="K1622:K1627"/>
    <mergeCell ref="AD1631:AD1632"/>
    <mergeCell ref="AE1631:AE1632"/>
    <mergeCell ref="AF1631:AF1632"/>
    <mergeCell ref="AG1631:AG1632"/>
    <mergeCell ref="AH1631:AH1632"/>
    <mergeCell ref="A1640:A1641"/>
    <mergeCell ref="B1640:B1641"/>
    <mergeCell ref="C1640:C1641"/>
    <mergeCell ref="D1640:D1641"/>
    <mergeCell ref="E1640:E1641"/>
    <mergeCell ref="X1631:X1632"/>
    <mergeCell ref="Y1631:Y1632"/>
    <mergeCell ref="Z1631:Z1632"/>
    <mergeCell ref="AA1631:AA1632"/>
    <mergeCell ref="AB1631:AB1632"/>
    <mergeCell ref="AC1631:AC1632"/>
    <mergeCell ref="L1631:L1632"/>
    <mergeCell ref="M1631:M1632"/>
    <mergeCell ref="N1631:N1632"/>
    <mergeCell ref="O1631:O1632"/>
    <mergeCell ref="P1631:P1632"/>
    <mergeCell ref="Q1631:Q1632"/>
    <mergeCell ref="F1631:F1632"/>
    <mergeCell ref="G1631:G1632"/>
    <mergeCell ref="H1631:H1632"/>
    <mergeCell ref="I1631:I1632"/>
    <mergeCell ref="J1631:J1632"/>
    <mergeCell ref="K1631:K1632"/>
    <mergeCell ref="AD1640:AD1641"/>
    <mergeCell ref="AE1640:AE1641"/>
    <mergeCell ref="AF1640:AF1641"/>
    <mergeCell ref="AG1640:AG1641"/>
    <mergeCell ref="AH1640:AH1641"/>
    <mergeCell ref="A1645:A1648"/>
    <mergeCell ref="B1645:B1648"/>
    <mergeCell ref="C1645:C1648"/>
    <mergeCell ref="D1645:D1648"/>
    <mergeCell ref="E1645:E1648"/>
    <mergeCell ref="X1640:X1641"/>
    <mergeCell ref="Y1640:Y1641"/>
    <mergeCell ref="Z1640:Z1641"/>
    <mergeCell ref="AA1640:AA1641"/>
    <mergeCell ref="AB1640:AB1641"/>
    <mergeCell ref="AC1640:AC1641"/>
    <mergeCell ref="L1640:L1641"/>
    <mergeCell ref="M1640:M1641"/>
    <mergeCell ref="N1640:N1641"/>
    <mergeCell ref="O1640:O1641"/>
    <mergeCell ref="P1640:P1641"/>
    <mergeCell ref="Q1640:Q1641"/>
    <mergeCell ref="F1640:F1641"/>
    <mergeCell ref="G1640:G1641"/>
    <mergeCell ref="H1640:H1641"/>
    <mergeCell ref="I1640:I1641"/>
    <mergeCell ref="J1640:J1641"/>
    <mergeCell ref="K1640:K1641"/>
    <mergeCell ref="AD1645:AD1648"/>
    <mergeCell ref="AE1645:AE1648"/>
    <mergeCell ref="AF1645:AF1648"/>
    <mergeCell ref="AG1645:AG1648"/>
    <mergeCell ref="AH1645:AH1648"/>
    <mergeCell ref="A1651:A1658"/>
    <mergeCell ref="B1651:B1658"/>
    <mergeCell ref="C1651:C1658"/>
    <mergeCell ref="D1651:D1658"/>
    <mergeCell ref="E1651:E1658"/>
    <mergeCell ref="X1645:X1648"/>
    <mergeCell ref="Y1645:Y1648"/>
    <mergeCell ref="Z1645:Z1648"/>
    <mergeCell ref="AA1645:AA1648"/>
    <mergeCell ref="AB1645:AB1648"/>
    <mergeCell ref="AC1645:AC1648"/>
    <mergeCell ref="L1645:L1648"/>
    <mergeCell ref="M1645:M1648"/>
    <mergeCell ref="N1645:N1648"/>
    <mergeCell ref="O1645:O1648"/>
    <mergeCell ref="P1645:P1648"/>
    <mergeCell ref="Q1645:Q1648"/>
    <mergeCell ref="F1645:F1648"/>
    <mergeCell ref="G1645:G1648"/>
    <mergeCell ref="H1645:H1648"/>
    <mergeCell ref="I1645:I1648"/>
    <mergeCell ref="J1645:J1648"/>
    <mergeCell ref="K1645:K1648"/>
    <mergeCell ref="AD1651:AD1658"/>
    <mergeCell ref="AE1651:AE1658"/>
    <mergeCell ref="AF1651:AF1658"/>
    <mergeCell ref="AG1651:AG1658"/>
    <mergeCell ref="AH1651:AH1658"/>
    <mergeCell ref="A1678:A1695"/>
    <mergeCell ref="B1678:B1695"/>
    <mergeCell ref="C1678:C1695"/>
    <mergeCell ref="D1678:D1695"/>
    <mergeCell ref="E1678:E1695"/>
    <mergeCell ref="X1651:X1658"/>
    <mergeCell ref="Y1651:Y1658"/>
    <mergeCell ref="Z1651:Z1658"/>
    <mergeCell ref="AA1651:AA1658"/>
    <mergeCell ref="AB1651:AB1658"/>
    <mergeCell ref="AC1651:AC1658"/>
    <mergeCell ref="L1651:L1658"/>
    <mergeCell ref="M1651:M1658"/>
    <mergeCell ref="N1651:N1658"/>
    <mergeCell ref="O1651:O1658"/>
    <mergeCell ref="P1651:P1658"/>
    <mergeCell ref="Q1651:Q1658"/>
    <mergeCell ref="F1651:F1658"/>
    <mergeCell ref="G1651:G1658"/>
    <mergeCell ref="H1651:H1658"/>
    <mergeCell ref="I1651:I1658"/>
    <mergeCell ref="J1651:J1658"/>
    <mergeCell ref="K1651:K1658"/>
    <mergeCell ref="AD1678:AD1695"/>
    <mergeCell ref="AE1678:AE1695"/>
    <mergeCell ref="AF1678:AF1695"/>
    <mergeCell ref="AG1678:AG1695"/>
    <mergeCell ref="AH1678:AH1695"/>
    <mergeCell ref="A1717:A1719"/>
    <mergeCell ref="B1717:B1719"/>
    <mergeCell ref="C1717:C1719"/>
    <mergeCell ref="D1717:D1719"/>
    <mergeCell ref="E1717:E1719"/>
    <mergeCell ref="X1678:X1695"/>
    <mergeCell ref="Y1678:Y1695"/>
    <mergeCell ref="Z1678:Z1695"/>
    <mergeCell ref="AA1678:AA1695"/>
    <mergeCell ref="AB1678:AB1695"/>
    <mergeCell ref="AC1678:AC1695"/>
    <mergeCell ref="L1678:L1695"/>
    <mergeCell ref="M1678:M1695"/>
    <mergeCell ref="N1678:N1695"/>
    <mergeCell ref="O1678:O1695"/>
    <mergeCell ref="P1678:P1695"/>
    <mergeCell ref="Q1678:Q1695"/>
    <mergeCell ref="F1678:F1695"/>
    <mergeCell ref="G1678:G1695"/>
    <mergeCell ref="H1678:H1695"/>
    <mergeCell ref="I1678:I1695"/>
    <mergeCell ref="J1678:J1695"/>
    <mergeCell ref="K1678:K1695"/>
    <mergeCell ref="AD1717:AD1719"/>
    <mergeCell ref="AE1717:AE1719"/>
    <mergeCell ref="AF1717:AF1719"/>
    <mergeCell ref="AG1717:AG1719"/>
    <mergeCell ref="AH1717:AH1719"/>
    <mergeCell ref="A1720:A1722"/>
    <mergeCell ref="B1720:B1722"/>
    <mergeCell ref="C1720:C1722"/>
    <mergeCell ref="D1720:D1722"/>
    <mergeCell ref="E1720:E1722"/>
    <mergeCell ref="X1717:X1719"/>
    <mergeCell ref="Y1717:Y1719"/>
    <mergeCell ref="Z1717:Z1719"/>
    <mergeCell ref="AA1717:AA1719"/>
    <mergeCell ref="AB1717:AB1719"/>
    <mergeCell ref="AC1717:AC1719"/>
    <mergeCell ref="L1717:L1719"/>
    <mergeCell ref="M1717:M1719"/>
    <mergeCell ref="N1717:N1719"/>
    <mergeCell ref="O1717:O1719"/>
    <mergeCell ref="P1717:P1719"/>
    <mergeCell ref="Q1717:Q1719"/>
    <mergeCell ref="F1717:F1719"/>
    <mergeCell ref="G1717:G1719"/>
    <mergeCell ref="H1717:H1719"/>
    <mergeCell ref="I1717:I1719"/>
    <mergeCell ref="J1717:J1719"/>
    <mergeCell ref="K1717:K1719"/>
    <mergeCell ref="AD1720:AD1722"/>
    <mergeCell ref="AE1720:AE1722"/>
    <mergeCell ref="AF1720:AF1722"/>
    <mergeCell ref="AG1720:AG1722"/>
    <mergeCell ref="AH1720:AH1722"/>
    <mergeCell ref="A1724:A1732"/>
    <mergeCell ref="B1724:B1732"/>
    <mergeCell ref="C1724:C1732"/>
    <mergeCell ref="D1724:D1732"/>
    <mergeCell ref="E1724:E1732"/>
    <mergeCell ref="X1720:X1722"/>
    <mergeCell ref="Y1720:Y1722"/>
    <mergeCell ref="Z1720:Z1722"/>
    <mergeCell ref="AA1720:AA1722"/>
    <mergeCell ref="AB1720:AB1722"/>
    <mergeCell ref="AC1720:AC1722"/>
    <mergeCell ref="L1720:L1722"/>
    <mergeCell ref="M1720:M1722"/>
    <mergeCell ref="N1720:N1722"/>
    <mergeCell ref="O1720:O1722"/>
    <mergeCell ref="P1720:P1722"/>
    <mergeCell ref="Q1720:Q1722"/>
    <mergeCell ref="F1720:F1722"/>
    <mergeCell ref="G1720:G1722"/>
    <mergeCell ref="H1720:H1722"/>
    <mergeCell ref="I1720:I1722"/>
    <mergeCell ref="J1720:J1722"/>
    <mergeCell ref="K1720:K1722"/>
    <mergeCell ref="AD1724:AD1732"/>
    <mergeCell ref="AE1724:AE1732"/>
    <mergeCell ref="AF1724:AF1732"/>
    <mergeCell ref="AG1724:AG1732"/>
    <mergeCell ref="AH1724:AH1732"/>
    <mergeCell ref="A1733:A1735"/>
    <mergeCell ref="B1733:B1735"/>
    <mergeCell ref="C1733:C1735"/>
    <mergeCell ref="D1733:D1735"/>
    <mergeCell ref="E1733:E1735"/>
    <mergeCell ref="X1724:X1732"/>
    <mergeCell ref="Y1724:Y1732"/>
    <mergeCell ref="Z1724:Z1732"/>
    <mergeCell ref="AA1724:AA1732"/>
    <mergeCell ref="AB1724:AB1732"/>
    <mergeCell ref="AC1724:AC1732"/>
    <mergeCell ref="L1724:L1732"/>
    <mergeCell ref="M1724:M1732"/>
    <mergeCell ref="N1724:N1732"/>
    <mergeCell ref="O1724:O1732"/>
    <mergeCell ref="P1724:P1732"/>
    <mergeCell ref="Q1724:Q1732"/>
    <mergeCell ref="F1724:F1732"/>
    <mergeCell ref="G1724:G1732"/>
    <mergeCell ref="H1724:H1732"/>
    <mergeCell ref="I1724:I1732"/>
    <mergeCell ref="J1724:J1732"/>
    <mergeCell ref="K1724:K1732"/>
    <mergeCell ref="AD1733:AD1735"/>
    <mergeCell ref="AE1733:AE1735"/>
    <mergeCell ref="AF1733:AF1735"/>
    <mergeCell ref="AG1733:AG1735"/>
    <mergeCell ref="AH1733:AH1735"/>
    <mergeCell ref="A1738:A1750"/>
    <mergeCell ref="B1738:B1750"/>
    <mergeCell ref="C1738:C1750"/>
    <mergeCell ref="D1738:D1750"/>
    <mergeCell ref="E1738:E1750"/>
    <mergeCell ref="X1733:X1735"/>
    <mergeCell ref="Y1733:Y1735"/>
    <mergeCell ref="Z1733:Z1735"/>
    <mergeCell ref="AA1733:AA1735"/>
    <mergeCell ref="AB1733:AB1735"/>
    <mergeCell ref="AC1733:AC1735"/>
    <mergeCell ref="L1733:L1735"/>
    <mergeCell ref="M1733:M1735"/>
    <mergeCell ref="N1733:N1735"/>
    <mergeCell ref="O1733:O1735"/>
    <mergeCell ref="P1733:P1735"/>
    <mergeCell ref="Q1733:Q1735"/>
    <mergeCell ref="F1733:F1735"/>
    <mergeCell ref="G1733:G1735"/>
    <mergeCell ref="H1733:H1735"/>
    <mergeCell ref="I1733:I1735"/>
    <mergeCell ref="J1733:J1735"/>
    <mergeCell ref="K1733:K1735"/>
    <mergeCell ref="AD1738:AD1750"/>
    <mergeCell ref="AE1738:AE1750"/>
    <mergeCell ref="AF1738:AF1750"/>
    <mergeCell ref="AG1738:AG1750"/>
    <mergeCell ref="AH1738:AH1750"/>
    <mergeCell ref="A1751:A1755"/>
    <mergeCell ref="B1751:B1755"/>
    <mergeCell ref="C1751:C1755"/>
    <mergeCell ref="D1751:D1755"/>
    <mergeCell ref="E1751:E1755"/>
    <mergeCell ref="X1738:X1750"/>
    <mergeCell ref="Y1738:Y1750"/>
    <mergeCell ref="Z1738:Z1750"/>
    <mergeCell ref="AA1738:AA1750"/>
    <mergeCell ref="AB1738:AB1750"/>
    <mergeCell ref="AC1738:AC1750"/>
    <mergeCell ref="L1738:L1750"/>
    <mergeCell ref="M1738:M1750"/>
    <mergeCell ref="N1738:N1750"/>
    <mergeCell ref="O1738:O1750"/>
    <mergeCell ref="P1738:P1750"/>
    <mergeCell ref="Q1738:Q1750"/>
    <mergeCell ref="F1738:F1750"/>
    <mergeCell ref="G1738:G1750"/>
    <mergeCell ref="H1738:H1750"/>
    <mergeCell ref="I1738:I1750"/>
    <mergeCell ref="J1738:J1750"/>
    <mergeCell ref="K1738:K1750"/>
    <mergeCell ref="AD1751:AD1755"/>
    <mergeCell ref="AE1751:AE1755"/>
    <mergeCell ref="AF1751:AF1755"/>
    <mergeCell ref="AG1751:AG1755"/>
    <mergeCell ref="AH1751:AH1755"/>
    <mergeCell ref="A1763:A1764"/>
    <mergeCell ref="B1763:B1764"/>
    <mergeCell ref="C1763:C1764"/>
    <mergeCell ref="D1763:D1764"/>
    <mergeCell ref="E1763:E1764"/>
    <mergeCell ref="X1751:X1755"/>
    <mergeCell ref="Y1751:Y1755"/>
    <mergeCell ref="Z1751:Z1755"/>
    <mergeCell ref="AA1751:AA1755"/>
    <mergeCell ref="AB1751:AB1755"/>
    <mergeCell ref="AC1751:AC1755"/>
    <mergeCell ref="L1751:L1755"/>
    <mergeCell ref="M1751:M1755"/>
    <mergeCell ref="N1751:N1755"/>
    <mergeCell ref="O1751:O1755"/>
    <mergeCell ref="P1751:P1755"/>
    <mergeCell ref="Q1751:Q1755"/>
    <mergeCell ref="F1751:F1755"/>
    <mergeCell ref="G1751:G1755"/>
    <mergeCell ref="H1751:H1755"/>
    <mergeCell ref="I1751:I1755"/>
    <mergeCell ref="J1751:J1755"/>
    <mergeCell ref="K1751:K1755"/>
    <mergeCell ref="AD1763:AD1764"/>
    <mergeCell ref="AE1763:AE1764"/>
    <mergeCell ref="AF1763:AF1764"/>
    <mergeCell ref="AG1763:AG1764"/>
    <mergeCell ref="AH1763:AH1764"/>
    <mergeCell ref="A1789:A1791"/>
    <mergeCell ref="B1789:B1791"/>
    <mergeCell ref="C1789:C1791"/>
    <mergeCell ref="D1789:D1791"/>
    <mergeCell ref="E1789:E1791"/>
    <mergeCell ref="X1763:X1764"/>
    <mergeCell ref="Y1763:Y1764"/>
    <mergeCell ref="Z1763:Z1764"/>
    <mergeCell ref="AA1763:AA1764"/>
    <mergeCell ref="AB1763:AB1764"/>
    <mergeCell ref="AC1763:AC1764"/>
    <mergeCell ref="L1763:L1764"/>
    <mergeCell ref="M1763:M1764"/>
    <mergeCell ref="N1763:N1764"/>
    <mergeCell ref="O1763:O1764"/>
    <mergeCell ref="P1763:P1764"/>
    <mergeCell ref="Q1763:Q1764"/>
    <mergeCell ref="F1763:F1764"/>
    <mergeCell ref="G1763:G1764"/>
    <mergeCell ref="H1763:H1764"/>
    <mergeCell ref="I1763:I1764"/>
    <mergeCell ref="J1763:J1764"/>
    <mergeCell ref="K1763:K1764"/>
    <mergeCell ref="AD1789:AD1791"/>
    <mergeCell ref="AE1789:AE1791"/>
    <mergeCell ref="AF1789:AF1791"/>
    <mergeCell ref="AG1789:AG1791"/>
    <mergeCell ref="AH1789:AH1791"/>
    <mergeCell ref="A1795:A1798"/>
    <mergeCell ref="B1795:B1798"/>
    <mergeCell ref="C1795:C1798"/>
    <mergeCell ref="D1795:D1798"/>
    <mergeCell ref="E1795:E1798"/>
    <mergeCell ref="X1789:X1791"/>
    <mergeCell ref="Y1789:Y1791"/>
    <mergeCell ref="Z1789:Z1791"/>
    <mergeCell ref="AA1789:AA1791"/>
    <mergeCell ref="AB1789:AB1791"/>
    <mergeCell ref="AC1789:AC1791"/>
    <mergeCell ref="L1789:L1791"/>
    <mergeCell ref="M1789:M1791"/>
    <mergeCell ref="N1789:N1791"/>
    <mergeCell ref="O1789:O1791"/>
    <mergeCell ref="P1789:P1791"/>
    <mergeCell ref="Q1789:Q1791"/>
    <mergeCell ref="F1789:F1791"/>
    <mergeCell ref="G1789:G1791"/>
    <mergeCell ref="H1789:H1791"/>
    <mergeCell ref="I1789:I1791"/>
    <mergeCell ref="J1789:J1791"/>
    <mergeCell ref="K1789:K1791"/>
    <mergeCell ref="AD1795:AD1798"/>
    <mergeCell ref="AE1795:AE1798"/>
    <mergeCell ref="AF1795:AF1798"/>
    <mergeCell ref="AG1795:AG1798"/>
    <mergeCell ref="AH1795:AH1798"/>
    <mergeCell ref="A1820:A1822"/>
    <mergeCell ref="B1820:B1822"/>
    <mergeCell ref="C1820:C1822"/>
    <mergeCell ref="D1820:D1822"/>
    <mergeCell ref="E1820:E1822"/>
    <mergeCell ref="X1795:X1798"/>
    <mergeCell ref="Y1795:Y1798"/>
    <mergeCell ref="Z1795:Z1798"/>
    <mergeCell ref="AA1795:AA1798"/>
    <mergeCell ref="AB1795:AB1798"/>
    <mergeCell ref="AC1795:AC1798"/>
    <mergeCell ref="L1795:L1798"/>
    <mergeCell ref="M1795:M1798"/>
    <mergeCell ref="N1795:N1798"/>
    <mergeCell ref="O1795:O1798"/>
    <mergeCell ref="P1795:P1798"/>
    <mergeCell ref="Q1795:Q1798"/>
    <mergeCell ref="F1795:F1798"/>
    <mergeCell ref="G1795:G1798"/>
    <mergeCell ref="H1795:H1798"/>
    <mergeCell ref="I1795:I1798"/>
    <mergeCell ref="J1795:J1798"/>
    <mergeCell ref="K1795:K1798"/>
    <mergeCell ref="AD1820:AD1822"/>
    <mergeCell ref="AE1820:AE1822"/>
    <mergeCell ref="AF1820:AF1822"/>
    <mergeCell ref="AG1820:AG1822"/>
    <mergeCell ref="AH1820:AH1822"/>
    <mergeCell ref="A1827:A1833"/>
    <mergeCell ref="B1827:B1833"/>
    <mergeCell ref="C1827:C1833"/>
    <mergeCell ref="D1827:D1833"/>
    <mergeCell ref="E1827:E1833"/>
    <mergeCell ref="X1820:X1822"/>
    <mergeCell ref="Y1820:Y1822"/>
    <mergeCell ref="Z1820:Z1822"/>
    <mergeCell ref="AA1820:AA1822"/>
    <mergeCell ref="AB1820:AB1822"/>
    <mergeCell ref="AC1820:AC1822"/>
    <mergeCell ref="L1820:L1822"/>
    <mergeCell ref="M1820:M1822"/>
    <mergeCell ref="N1820:N1822"/>
    <mergeCell ref="O1820:O1822"/>
    <mergeCell ref="P1820:P1822"/>
    <mergeCell ref="Q1820:Q1822"/>
    <mergeCell ref="F1820:F1822"/>
    <mergeCell ref="G1820:G1822"/>
    <mergeCell ref="H1820:H1822"/>
    <mergeCell ref="I1820:I1822"/>
    <mergeCell ref="J1820:J1822"/>
    <mergeCell ref="K1820:K1822"/>
    <mergeCell ref="AD1827:AD1833"/>
    <mergeCell ref="AE1827:AE1833"/>
    <mergeCell ref="AF1827:AF1833"/>
    <mergeCell ref="AG1827:AG1833"/>
    <mergeCell ref="AH1827:AH1833"/>
    <mergeCell ref="A1840:A1845"/>
    <mergeCell ref="B1840:B1845"/>
    <mergeCell ref="C1840:C1845"/>
    <mergeCell ref="D1840:D1845"/>
    <mergeCell ref="E1840:E1845"/>
    <mergeCell ref="X1827:X1833"/>
    <mergeCell ref="Y1827:Y1833"/>
    <mergeCell ref="Z1827:Z1833"/>
    <mergeCell ref="AA1827:AA1833"/>
    <mergeCell ref="AB1827:AB1833"/>
    <mergeCell ref="AC1827:AC1833"/>
    <mergeCell ref="L1827:L1833"/>
    <mergeCell ref="M1827:M1833"/>
    <mergeCell ref="N1827:N1833"/>
    <mergeCell ref="O1827:O1833"/>
    <mergeCell ref="P1827:P1833"/>
    <mergeCell ref="Q1827:Q1833"/>
    <mergeCell ref="F1827:F1833"/>
    <mergeCell ref="G1827:G1833"/>
    <mergeCell ref="H1827:H1833"/>
    <mergeCell ref="I1827:I1833"/>
    <mergeCell ref="J1827:J1833"/>
    <mergeCell ref="K1827:K1833"/>
    <mergeCell ref="AD1840:AD1845"/>
    <mergeCell ref="AE1840:AE1845"/>
    <mergeCell ref="AF1840:AF1845"/>
    <mergeCell ref="AG1840:AG1845"/>
    <mergeCell ref="AH1840:AH1845"/>
    <mergeCell ref="A1881:A1882"/>
    <mergeCell ref="B1881:B1882"/>
    <mergeCell ref="C1881:C1882"/>
    <mergeCell ref="D1881:D1882"/>
    <mergeCell ref="E1881:E1882"/>
    <mergeCell ref="X1840:X1845"/>
    <mergeCell ref="Y1840:Y1845"/>
    <mergeCell ref="Z1840:Z1845"/>
    <mergeCell ref="AA1840:AA1845"/>
    <mergeCell ref="AB1840:AB1845"/>
    <mergeCell ref="AC1840:AC1845"/>
    <mergeCell ref="L1840:L1845"/>
    <mergeCell ref="M1840:M1845"/>
    <mergeCell ref="N1840:N1845"/>
    <mergeCell ref="O1840:O1845"/>
    <mergeCell ref="P1840:P1845"/>
    <mergeCell ref="Q1840:Q1845"/>
    <mergeCell ref="F1840:F1845"/>
    <mergeCell ref="G1840:G1845"/>
    <mergeCell ref="H1840:H1845"/>
    <mergeCell ref="I1840:I1845"/>
    <mergeCell ref="J1840:J1845"/>
    <mergeCell ref="K1840:K1845"/>
    <mergeCell ref="AD1881:AD1882"/>
    <mergeCell ref="AE1881:AE1882"/>
    <mergeCell ref="AF1881:AF1882"/>
    <mergeCell ref="AG1881:AG1882"/>
    <mergeCell ref="AH1881:AH1882"/>
    <mergeCell ref="A1890:A1891"/>
    <mergeCell ref="B1890:B1891"/>
    <mergeCell ref="C1890:C1891"/>
    <mergeCell ref="D1890:D1891"/>
    <mergeCell ref="E1890:E1891"/>
    <mergeCell ref="X1881:X1882"/>
    <mergeCell ref="Y1881:Y1882"/>
    <mergeCell ref="Z1881:Z1882"/>
    <mergeCell ref="AA1881:AA1882"/>
    <mergeCell ref="AB1881:AB1882"/>
    <mergeCell ref="AC1881:AC1882"/>
    <mergeCell ref="L1881:L1882"/>
    <mergeCell ref="M1881:M1882"/>
    <mergeCell ref="N1881:N1882"/>
    <mergeCell ref="O1881:O1882"/>
    <mergeCell ref="P1881:P1882"/>
    <mergeCell ref="Q1881:Q1882"/>
    <mergeCell ref="F1881:F1882"/>
    <mergeCell ref="G1881:G1882"/>
    <mergeCell ref="H1881:H1882"/>
    <mergeCell ref="I1881:I1882"/>
    <mergeCell ref="J1881:J1882"/>
    <mergeCell ref="K1881:K1882"/>
    <mergeCell ref="AD1890:AD1891"/>
    <mergeCell ref="AE1890:AE1891"/>
    <mergeCell ref="AF1890:AF1891"/>
    <mergeCell ref="AG1890:AG1891"/>
    <mergeCell ref="AH1890:AH1891"/>
    <mergeCell ref="A1892:A1893"/>
    <mergeCell ref="B1892:B1893"/>
    <mergeCell ref="C1892:C1893"/>
    <mergeCell ref="D1892:D1893"/>
    <mergeCell ref="E1892:E1893"/>
    <mergeCell ref="X1890:X1891"/>
    <mergeCell ref="Y1890:Y1891"/>
    <mergeCell ref="Z1890:Z1891"/>
    <mergeCell ref="AA1890:AA1891"/>
    <mergeCell ref="AB1890:AB1891"/>
    <mergeCell ref="AC1890:AC1891"/>
    <mergeCell ref="L1890:L1891"/>
    <mergeCell ref="M1890:M1891"/>
    <mergeCell ref="N1890:N1891"/>
    <mergeCell ref="O1890:O1891"/>
    <mergeCell ref="P1890:P1891"/>
    <mergeCell ref="Q1890:Q1891"/>
    <mergeCell ref="F1890:F1891"/>
    <mergeCell ref="G1890:G1891"/>
    <mergeCell ref="H1890:H1891"/>
    <mergeCell ref="I1890:I1891"/>
    <mergeCell ref="J1890:J1891"/>
    <mergeCell ref="K1890:K1891"/>
    <mergeCell ref="AD1892:AD1893"/>
    <mergeCell ref="AE1892:AE1893"/>
    <mergeCell ref="AF1892:AF1893"/>
    <mergeCell ref="AG1892:AG1893"/>
    <mergeCell ref="AH1892:AH1893"/>
    <mergeCell ref="A1917:A1919"/>
    <mergeCell ref="B1917:B1919"/>
    <mergeCell ref="C1917:C1919"/>
    <mergeCell ref="D1917:D1919"/>
    <mergeCell ref="E1917:E1919"/>
    <mergeCell ref="X1892:X1893"/>
    <mergeCell ref="Y1892:Y1893"/>
    <mergeCell ref="Z1892:Z1893"/>
    <mergeCell ref="AA1892:AA1893"/>
    <mergeCell ref="AB1892:AB1893"/>
    <mergeCell ref="AC1892:AC1893"/>
    <mergeCell ref="L1892:L1893"/>
    <mergeCell ref="M1892:M1893"/>
    <mergeCell ref="N1892:N1893"/>
    <mergeCell ref="O1892:O1893"/>
    <mergeCell ref="P1892:P1893"/>
    <mergeCell ref="Q1892:Q1893"/>
    <mergeCell ref="F1892:F1893"/>
    <mergeCell ref="G1892:G1893"/>
    <mergeCell ref="H1892:H1893"/>
    <mergeCell ref="I1892:I1893"/>
    <mergeCell ref="J1892:J1893"/>
    <mergeCell ref="K1892:K1893"/>
    <mergeCell ref="AD1917:AD1919"/>
    <mergeCell ref="AE1917:AE1919"/>
    <mergeCell ref="AF1917:AF1919"/>
    <mergeCell ref="AG1917:AG1919"/>
    <mergeCell ref="AH1917:AH1919"/>
    <mergeCell ref="A1922:A1923"/>
    <mergeCell ref="B1922:B1923"/>
    <mergeCell ref="C1922:C1923"/>
    <mergeCell ref="D1922:D1923"/>
    <mergeCell ref="E1922:E1923"/>
    <mergeCell ref="X1917:X1919"/>
    <mergeCell ref="Y1917:Y1919"/>
    <mergeCell ref="Z1917:Z1919"/>
    <mergeCell ref="AA1917:AA1919"/>
    <mergeCell ref="AB1917:AB1919"/>
    <mergeCell ref="AC1917:AC1919"/>
    <mergeCell ref="L1917:L1919"/>
    <mergeCell ref="M1917:M1919"/>
    <mergeCell ref="N1917:N1919"/>
    <mergeCell ref="O1917:O1919"/>
    <mergeCell ref="P1917:P1919"/>
    <mergeCell ref="Q1917:Q1919"/>
    <mergeCell ref="F1917:F1919"/>
    <mergeCell ref="G1917:G1919"/>
    <mergeCell ref="H1917:H1919"/>
    <mergeCell ref="I1917:I1919"/>
    <mergeCell ref="J1917:J1919"/>
    <mergeCell ref="K1917:K1919"/>
    <mergeCell ref="J1925:J1926"/>
    <mergeCell ref="K1925:K1926"/>
    <mergeCell ref="AD1922:AD1923"/>
    <mergeCell ref="AE1922:AE1923"/>
    <mergeCell ref="AF1922:AF1923"/>
    <mergeCell ref="AG1922:AG1923"/>
    <mergeCell ref="AH1922:AH1923"/>
    <mergeCell ref="A1925:A1926"/>
    <mergeCell ref="B1925:B1926"/>
    <mergeCell ref="C1925:C1926"/>
    <mergeCell ref="D1925:D1926"/>
    <mergeCell ref="E1925:E1926"/>
    <mergeCell ref="X1922:X1923"/>
    <mergeCell ref="Y1922:Y1923"/>
    <mergeCell ref="Z1922:Z1923"/>
    <mergeCell ref="AA1922:AA1923"/>
    <mergeCell ref="AB1922:AB1923"/>
    <mergeCell ref="AC1922:AC1923"/>
    <mergeCell ref="L1922:L1923"/>
    <mergeCell ref="M1922:M1923"/>
    <mergeCell ref="N1922:N1923"/>
    <mergeCell ref="O1922:O1923"/>
    <mergeCell ref="P1922:P1923"/>
    <mergeCell ref="Q1922:Q1923"/>
    <mergeCell ref="F1922:F1923"/>
    <mergeCell ref="G1922:G1923"/>
    <mergeCell ref="H1922:H1923"/>
    <mergeCell ref="I1922:I1923"/>
    <mergeCell ref="J1922:J1923"/>
    <mergeCell ref="K1922:K1923"/>
    <mergeCell ref="F1927:F1928"/>
    <mergeCell ref="G1927:G1928"/>
    <mergeCell ref="H1927:H1928"/>
    <mergeCell ref="I1927:I1928"/>
    <mergeCell ref="J1927:J1928"/>
    <mergeCell ref="K1927:K1928"/>
    <mergeCell ref="AD1925:AD1926"/>
    <mergeCell ref="AE1925:AE1926"/>
    <mergeCell ref="AF1925:AF1926"/>
    <mergeCell ref="AG1925:AG1926"/>
    <mergeCell ref="AH1925:AH1926"/>
    <mergeCell ref="A1927:A1928"/>
    <mergeCell ref="B1927:B1928"/>
    <mergeCell ref="C1927:C1928"/>
    <mergeCell ref="D1927:D1928"/>
    <mergeCell ref="E1927:E1928"/>
    <mergeCell ref="X1925:X1926"/>
    <mergeCell ref="Y1925:Y1926"/>
    <mergeCell ref="Z1925:Z1926"/>
    <mergeCell ref="AA1925:AA1926"/>
    <mergeCell ref="AB1925:AB1926"/>
    <mergeCell ref="AC1925:AC1926"/>
    <mergeCell ref="L1925:L1926"/>
    <mergeCell ref="M1925:M1926"/>
    <mergeCell ref="N1925:N1926"/>
    <mergeCell ref="O1925:O1926"/>
    <mergeCell ref="P1925:P1926"/>
    <mergeCell ref="Q1925:Q1926"/>
    <mergeCell ref="F1925:F1926"/>
    <mergeCell ref="G1925:G1926"/>
    <mergeCell ref="H1925:H1926"/>
    <mergeCell ref="I1925:I1926"/>
    <mergeCell ref="AD1927:AD1928"/>
    <mergeCell ref="AE1927:AE1928"/>
    <mergeCell ref="AF1927:AF1928"/>
    <mergeCell ref="AG1927:AG1928"/>
    <mergeCell ref="AH1927:AH1928"/>
    <mergeCell ref="X1927:X1928"/>
    <mergeCell ref="Y1927:Y1928"/>
    <mergeCell ref="Z1927:Z1928"/>
    <mergeCell ref="AA1927:AA1928"/>
    <mergeCell ref="AB1927:AB1928"/>
    <mergeCell ref="AC1927:AC1928"/>
    <mergeCell ref="L1927:L1928"/>
    <mergeCell ref="M1927:M1928"/>
    <mergeCell ref="N1927:N1928"/>
    <mergeCell ref="O1927:O1928"/>
    <mergeCell ref="P1927:P1928"/>
    <mergeCell ref="Q1927:Q1928"/>
  </mergeCells>
  <printOptions/>
  <pageMargins left="0.3937007874015748" right="0" top="0" bottom="0" header="0" footer="0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2011-01-19T12:15:42Z</dcterms:created>
  <dcterms:modified xsi:type="dcterms:W3CDTF">2011-01-19T12:58:45Z</dcterms:modified>
  <cp:category/>
  <cp:version/>
  <cp:contentType/>
  <cp:contentStatus/>
</cp:coreProperties>
</file>